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2022\Desktop\"/>
    </mc:Choice>
  </mc:AlternateContent>
  <xr:revisionPtr revIDLastSave="0" documentId="13_ncr:1_{5F192A77-84EA-44B3-B3A2-590AD52B5935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Nr.1" sheetId="1" r:id="rId1"/>
  </sheets>
  <definedNames>
    <definedName name="_xlnm.Print_Area" localSheetId="0">Nr.1!$A$1:$AQ$37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" i="1" l="1"/>
  <c r="AR6" i="1"/>
  <c r="AQ38" i="1" l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19" i="1"/>
  <c r="AR18" i="1"/>
  <c r="AR17" i="1"/>
  <c r="AR15" i="1"/>
  <c r="AR14" i="1"/>
  <c r="AR13" i="1"/>
  <c r="AR12" i="1"/>
  <c r="AR10" i="1"/>
  <c r="AR9" i="1"/>
  <c r="AR8" i="1"/>
  <c r="AR7" i="1"/>
  <c r="AR4" i="1"/>
  <c r="AR38" i="1" l="1"/>
  <c r="AR37" i="1"/>
</calcChain>
</file>

<file path=xl/sharedStrings.xml><?xml version="1.0" encoding="utf-8"?>
<sst xmlns="http://schemas.openxmlformats.org/spreadsheetml/2006/main" count="281" uniqueCount="80">
  <si>
    <t>Mokytojas</t>
  </si>
  <si>
    <t>Dalykas</t>
  </si>
  <si>
    <t>Kab. Nr.</t>
  </si>
  <si>
    <t>Pirmadienis</t>
  </si>
  <si>
    <t>Antradienis</t>
  </si>
  <si>
    <t>Trečiadienis</t>
  </si>
  <si>
    <t>Ketvirtadienis</t>
  </si>
  <si>
    <t>Penktadienis</t>
  </si>
  <si>
    <t>P</t>
  </si>
  <si>
    <t>sk</t>
  </si>
  <si>
    <t>Tikyba</t>
  </si>
  <si>
    <t>III</t>
  </si>
  <si>
    <t>Etika</t>
  </si>
  <si>
    <t>S.Juškevičienė</t>
  </si>
  <si>
    <t>Lietuvių kalba</t>
  </si>
  <si>
    <t>G.Ivanauskienė</t>
  </si>
  <si>
    <t>S.Vitkauskienė</t>
  </si>
  <si>
    <t>Anglų kalba</t>
  </si>
  <si>
    <t>L.Karašauskienė</t>
  </si>
  <si>
    <t>Rusų kalba</t>
  </si>
  <si>
    <t>R.Juonienė</t>
  </si>
  <si>
    <t>Matematika</t>
  </si>
  <si>
    <t>Informatika</t>
  </si>
  <si>
    <t>Fizika</t>
  </si>
  <si>
    <t>R.Kriptavičienė</t>
  </si>
  <si>
    <t>Chemija</t>
  </si>
  <si>
    <t>Istorija</t>
  </si>
  <si>
    <t>Pil.pagrindai</t>
  </si>
  <si>
    <t>V. Kukienė</t>
  </si>
  <si>
    <t>Geografija</t>
  </si>
  <si>
    <t>M.Raudonis</t>
  </si>
  <si>
    <t>Ekonomika ir verslumas</t>
  </si>
  <si>
    <t>Biologija</t>
  </si>
  <si>
    <t>V. Gumenikovienė</t>
  </si>
  <si>
    <t>D.Laniauskienė</t>
  </si>
  <si>
    <t>Muzika</t>
  </si>
  <si>
    <t>S. Kazlauskaitė</t>
  </si>
  <si>
    <t>Dailė</t>
  </si>
  <si>
    <t>Technologijos</t>
  </si>
  <si>
    <t>J. Sakalauskienė</t>
  </si>
  <si>
    <t>V. Sakalauskas</t>
  </si>
  <si>
    <t>Teatras</t>
  </si>
  <si>
    <t>Šokis</t>
  </si>
  <si>
    <t>Fizinis ugdymas</t>
  </si>
  <si>
    <t>Pradinės klasės</t>
  </si>
  <si>
    <t>R.Aleksandravičienė</t>
  </si>
  <si>
    <t>36/37</t>
  </si>
  <si>
    <t>A. Vaištarienė</t>
  </si>
  <si>
    <t>I. Balsiukevičienė</t>
  </si>
  <si>
    <t>I</t>
  </si>
  <si>
    <t>II</t>
  </si>
  <si>
    <t>S</t>
  </si>
  <si>
    <t>8</t>
  </si>
  <si>
    <t>6</t>
  </si>
  <si>
    <t>8kl</t>
  </si>
  <si>
    <t>I. Babravičienė</t>
  </si>
  <si>
    <t>Gamtos mokslai</t>
  </si>
  <si>
    <t>J. Rūškys</t>
  </si>
  <si>
    <t>Ž. Maldonienė</t>
  </si>
  <si>
    <t>J. Molienė</t>
  </si>
  <si>
    <t>M. Juonienė</t>
  </si>
  <si>
    <t>Š. Klimavičius</t>
  </si>
  <si>
    <t>Gyvenimo įgūdž.</t>
  </si>
  <si>
    <t>5kl</t>
  </si>
  <si>
    <t>Ikl</t>
  </si>
  <si>
    <t>5</t>
  </si>
  <si>
    <t>7</t>
  </si>
  <si>
    <t>Pamokų tvarkaraštis 2025/2026 m.m. (galioja nuo 2025-11-10)</t>
  </si>
  <si>
    <t>IV</t>
  </si>
  <si>
    <t>IIIA</t>
  </si>
  <si>
    <t>IIIkl</t>
  </si>
  <si>
    <t>Prancūzų kalba</t>
  </si>
  <si>
    <t>B. Aid</t>
  </si>
  <si>
    <t>IIIK</t>
  </si>
  <si>
    <t>IIK</t>
  </si>
  <si>
    <t>S. Juškevičienė</t>
  </si>
  <si>
    <t>IIkl</t>
  </si>
  <si>
    <t>6kl</t>
  </si>
  <si>
    <t>7kl</t>
  </si>
  <si>
    <t>IVkl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</si>
</sst>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6"/>
      <color indexed="8"/>
      <name val="Arial"/>
      <family val="2"/>
      <charset val="186"/>
    </font>
    <font>
      <sz val="8"/>
      <name val="Arial"/>
      <family val="2"/>
      <charset val="186"/>
    </font>
    <font>
      <sz val="10"/>
      <color rgb="FFFF0000"/>
      <name val="Arial"/>
      <family val="2"/>
      <charset val="186"/>
    </font>
    <font>
      <sz val="9"/>
      <name val="Arial"/>
      <family val="2"/>
      <charset val="186"/>
    </font>
    <font>
      <sz val="6"/>
      <name val="Arial"/>
      <family val="2"/>
      <charset val="186"/>
    </font>
    <font>
      <sz val="7"/>
      <name val="Arial"/>
      <family val="2"/>
      <charset val="186"/>
    </font>
    <font>
      <sz val="8"/>
      <color indexed="8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Arial"/>
      <family val="2"/>
    </font>
    <font>
      <sz val="9"/>
      <color indexed="8"/>
      <name val="Arial"/>
      <family val="2"/>
      <charset val="186"/>
    </font>
    <font>
      <sz val="9"/>
      <color indexed="8"/>
      <name val="Arial"/>
      <family val="2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2" fillId="0" borderId="3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0" fillId="0" borderId="8" xfId="0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/>
    <xf numFmtId="49" fontId="0" fillId="0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44" xfId="0" applyFont="1" applyFill="1" applyBorder="1"/>
    <xf numFmtId="0" fontId="2" fillId="0" borderId="45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2" fillId="0" borderId="39" xfId="0" applyFont="1" applyFill="1" applyBorder="1"/>
    <xf numFmtId="0" fontId="2" fillId="0" borderId="30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45" xfId="0" applyFont="1" applyFill="1" applyBorder="1"/>
    <xf numFmtId="0" fontId="0" fillId="2" borderId="47" xfId="0" applyFill="1" applyBorder="1"/>
    <xf numFmtId="0" fontId="1" fillId="2" borderId="49" xfId="0" applyFont="1" applyFill="1" applyBorder="1" applyAlignment="1">
      <alignment horizontal="center" vertical="center"/>
    </xf>
    <xf numFmtId="0" fontId="0" fillId="3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1" fillId="0" borderId="0" xfId="0" applyFont="1"/>
    <xf numFmtId="49" fontId="1" fillId="2" borderId="47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20" xfId="0" applyFont="1" applyFill="1" applyBorder="1"/>
    <xf numFmtId="0" fontId="8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0" fillId="2" borderId="0" xfId="0" applyFill="1"/>
    <xf numFmtId="0" fontId="2" fillId="0" borderId="52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wrapText="1"/>
    </xf>
    <xf numFmtId="0" fontId="2" fillId="0" borderId="45" xfId="0" applyFont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2" fillId="0" borderId="30" xfId="0" applyFont="1" applyFill="1" applyBorder="1"/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22" xfId="0" quotePrefix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vertical="center"/>
    </xf>
    <xf numFmtId="0" fontId="0" fillId="0" borderId="47" xfId="0" quotePrefix="1" applyFont="1" applyFill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3" xfId="0" quotePrefix="1" applyFont="1" applyFill="1" applyBorder="1" applyAlignment="1">
      <alignment horizontal="center" vertical="center"/>
    </xf>
    <xf numFmtId="16" fontId="0" fillId="0" borderId="13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11" fillId="0" borderId="22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7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47" xfId="0" applyFont="1" applyFill="1" applyBorder="1" applyAlignment="1">
      <alignment horizontal="center"/>
    </xf>
    <xf numFmtId="0" fontId="11" fillId="2" borderId="4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49" fontId="0" fillId="0" borderId="42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44" xfId="0" applyFont="1" applyFill="1" applyBorder="1"/>
    <xf numFmtId="0" fontId="2" fillId="0" borderId="11" xfId="0" applyFont="1" applyFill="1" applyBorder="1"/>
    <xf numFmtId="0" fontId="4" fillId="2" borderId="13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0" fillId="2" borderId="13" xfId="0" quotePrefix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0" fillId="2" borderId="47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2" fillId="0" borderId="52" xfId="0" applyFont="1" applyFill="1" applyBorder="1"/>
    <xf numFmtId="0" fontId="0" fillId="2" borderId="46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0" fillId="0" borderId="36" xfId="0" quotePrefix="1" applyFont="1" applyFill="1" applyBorder="1" applyAlignment="1">
      <alignment horizontal="center" vertical="center"/>
    </xf>
    <xf numFmtId="0" fontId="2" fillId="0" borderId="60" xfId="0" applyFont="1" applyFill="1" applyBorder="1" applyAlignment="1"/>
    <xf numFmtId="0" fontId="2" fillId="0" borderId="61" xfId="0" applyFont="1" applyFill="1" applyBorder="1" applyAlignment="1"/>
    <xf numFmtId="0" fontId="2" fillId="0" borderId="5" xfId="0" applyFont="1" applyFill="1" applyBorder="1" applyAlignment="1">
      <alignment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9" xfId="0" applyFont="1" applyFill="1" applyBorder="1"/>
    <xf numFmtId="0" fontId="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0" xfId="0" applyFont="1"/>
    <xf numFmtId="0" fontId="14" fillId="0" borderId="47" xfId="0" applyFont="1" applyFill="1" applyBorder="1" applyAlignment="1">
      <alignment horizontal="center" vertical="center"/>
    </xf>
    <xf numFmtId="0" fontId="0" fillId="0" borderId="24" xfId="0" quotePrefix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6" fillId="0" borderId="48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0" fillId="0" borderId="46" xfId="0" quotePrefix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0" fillId="0" borderId="47" xfId="0" applyBorder="1"/>
    <xf numFmtId="16" fontId="0" fillId="0" borderId="33" xfId="0" applyNumberFormat="1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49" fontId="0" fillId="3" borderId="27" xfId="0" applyNumberFormat="1" applyFont="1" applyFill="1" applyBorder="1" applyAlignment="1">
      <alignment horizontal="center" vertical="center"/>
    </xf>
    <xf numFmtId="49" fontId="1" fillId="3" borderId="28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0" fillId="2" borderId="47" xfId="0" quotePrefix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0" fillId="3" borderId="49" xfId="0" applyFont="1" applyFill="1" applyBorder="1" applyAlignment="1">
      <alignment horizontal="center" vertical="center"/>
    </xf>
    <xf numFmtId="0" fontId="0" fillId="3" borderId="4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0" xfId="0" applyFill="1"/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38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2" borderId="24" xfId="0" quotePrefix="1" applyFont="1" applyFill="1" applyBorder="1" applyAlignment="1">
      <alignment horizontal="center" vertical="center"/>
    </xf>
    <xf numFmtId="0" fontId="0" fillId="2" borderId="27" xfId="0" quotePrefix="1" applyFont="1" applyFill="1" applyBorder="1" applyAlignment="1">
      <alignment horizontal="center" vertical="center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23" xfId="0" quotePrefix="1" applyFont="1" applyFill="1" applyBorder="1" applyAlignment="1">
      <alignment horizontal="center" vertical="center"/>
    </xf>
    <xf numFmtId="49" fontId="0" fillId="0" borderId="48" xfId="0" applyNumberFormat="1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6" fontId="0" fillId="0" borderId="22" xfId="0" quotePrefix="1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47" xfId="0" applyNumberFormat="1" applyFont="1" applyFill="1" applyBorder="1" applyAlignment="1">
      <alignment horizontal="center" vertical="center"/>
    </xf>
    <xf numFmtId="0" fontId="0" fillId="3" borderId="43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6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4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0" fillId="0" borderId="0" xfId="0" applyFont="1"/>
    <xf numFmtId="49" fontId="7" fillId="0" borderId="24" xfId="0" applyNumberFormat="1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49" fontId="1" fillId="0" borderId="49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49" fontId="0" fillId="3" borderId="47" xfId="0" applyNumberFormat="1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57" xfId="0" applyFont="1" applyFill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3" borderId="5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0" fillId="0" borderId="54" xfId="0" applyBorder="1" applyAlignment="1">
      <alignment horizontal="left" vertical="center"/>
    </xf>
  </cellXfs>
  <cellStyles count="1">
    <cellStyle name="Įprastas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tabSelected="1" topLeftCell="A4" zoomScaleNormal="100" workbookViewId="0">
      <pane xSplit="1" topLeftCell="B1" activePane="topRight" state="frozen"/>
      <selection pane="topRight" activeCell="Z15" sqref="Z15"/>
    </sheetView>
  </sheetViews>
  <sheetFormatPr defaultColWidth="8.85546875" defaultRowHeight="12.75" x14ac:dyDescent="0.2"/>
  <cols>
    <col min="1" max="1" width="15.5703125" style="135" customWidth="1"/>
    <col min="2" max="2" width="13.7109375" customWidth="1"/>
    <col min="3" max="3" width="3.140625" style="113" customWidth="1"/>
    <col min="4" max="41" width="2.85546875" customWidth="1"/>
    <col min="42" max="42" width="2.7109375" customWidth="1"/>
    <col min="43" max="43" width="2.85546875" customWidth="1"/>
    <col min="44" max="44" width="4.28515625" customWidth="1"/>
  </cols>
  <sheetData>
    <row r="1" spans="1:45" s="3" customFormat="1" ht="13.5" customHeight="1" thickBot="1" x14ac:dyDescent="0.25">
      <c r="A1" s="279" t="s">
        <v>67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1"/>
      <c r="AR1" s="1"/>
      <c r="AS1" s="2"/>
    </row>
    <row r="2" spans="1:45" ht="10.5" customHeight="1" x14ac:dyDescent="0.2">
      <c r="A2" s="282" t="s">
        <v>0</v>
      </c>
      <c r="B2" s="284" t="s">
        <v>1</v>
      </c>
      <c r="C2" s="286" t="s">
        <v>2</v>
      </c>
      <c r="D2" s="288" t="s">
        <v>3</v>
      </c>
      <c r="E2" s="289"/>
      <c r="F2" s="289"/>
      <c r="G2" s="289"/>
      <c r="H2" s="289"/>
      <c r="I2" s="289"/>
      <c r="J2" s="289"/>
      <c r="K2" s="290"/>
      <c r="L2" s="288" t="s">
        <v>4</v>
      </c>
      <c r="M2" s="289"/>
      <c r="N2" s="289"/>
      <c r="O2" s="289"/>
      <c r="P2" s="289"/>
      <c r="Q2" s="289"/>
      <c r="R2" s="289"/>
      <c r="S2" s="289"/>
      <c r="T2" s="288" t="s">
        <v>5</v>
      </c>
      <c r="U2" s="289"/>
      <c r="V2" s="289"/>
      <c r="W2" s="289"/>
      <c r="X2" s="289"/>
      <c r="Y2" s="289"/>
      <c r="Z2" s="289"/>
      <c r="AA2" s="290"/>
      <c r="AB2" s="289" t="s">
        <v>6</v>
      </c>
      <c r="AC2" s="289"/>
      <c r="AD2" s="289"/>
      <c r="AE2" s="289"/>
      <c r="AF2" s="289"/>
      <c r="AG2" s="289"/>
      <c r="AH2" s="289"/>
      <c r="AI2" s="289"/>
      <c r="AJ2" s="288" t="s">
        <v>7</v>
      </c>
      <c r="AK2" s="289"/>
      <c r="AL2" s="289"/>
      <c r="AM2" s="289"/>
      <c r="AN2" s="289"/>
      <c r="AO2" s="289"/>
      <c r="AP2" s="289"/>
      <c r="AQ2" s="290"/>
      <c r="AR2" s="4" t="s">
        <v>8</v>
      </c>
    </row>
    <row r="3" spans="1:45" ht="9.75" customHeight="1" thickBot="1" x14ac:dyDescent="0.25">
      <c r="A3" s="283"/>
      <c r="B3" s="285"/>
      <c r="C3" s="287"/>
      <c r="D3" s="5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7">
        <v>8</v>
      </c>
      <c r="L3" s="5">
        <v>1</v>
      </c>
      <c r="M3" s="6">
        <v>2</v>
      </c>
      <c r="N3" s="6">
        <v>3</v>
      </c>
      <c r="O3" s="6">
        <v>4</v>
      </c>
      <c r="P3" s="6">
        <v>5</v>
      </c>
      <c r="Q3" s="6">
        <v>6</v>
      </c>
      <c r="R3" s="6">
        <v>7</v>
      </c>
      <c r="S3" s="8">
        <v>8</v>
      </c>
      <c r="T3" s="5">
        <v>1</v>
      </c>
      <c r="U3" s="6">
        <v>2</v>
      </c>
      <c r="V3" s="6">
        <v>3</v>
      </c>
      <c r="W3" s="6">
        <v>4</v>
      </c>
      <c r="X3" s="6">
        <v>5</v>
      </c>
      <c r="Y3" s="6">
        <v>6</v>
      </c>
      <c r="Z3" s="6">
        <v>7</v>
      </c>
      <c r="AA3" s="7">
        <v>8</v>
      </c>
      <c r="AB3" s="9">
        <v>1</v>
      </c>
      <c r="AC3" s="6">
        <v>2</v>
      </c>
      <c r="AD3" s="6">
        <v>3</v>
      </c>
      <c r="AE3" s="6">
        <v>4</v>
      </c>
      <c r="AF3" s="6">
        <v>5</v>
      </c>
      <c r="AG3" s="6">
        <v>6</v>
      </c>
      <c r="AH3" s="6">
        <v>7</v>
      </c>
      <c r="AI3" s="8">
        <v>8</v>
      </c>
      <c r="AJ3" s="5">
        <v>1</v>
      </c>
      <c r="AK3" s="6">
        <v>2</v>
      </c>
      <c r="AL3" s="6">
        <v>3</v>
      </c>
      <c r="AM3" s="6">
        <v>4</v>
      </c>
      <c r="AN3" s="6">
        <v>5</v>
      </c>
      <c r="AO3" s="6">
        <v>6</v>
      </c>
      <c r="AP3" s="10">
        <v>7</v>
      </c>
      <c r="AQ3" s="11">
        <v>8</v>
      </c>
      <c r="AR3" s="12" t="s">
        <v>9</v>
      </c>
    </row>
    <row r="4" spans="1:45" ht="15" customHeight="1" x14ac:dyDescent="0.2">
      <c r="A4" s="240" t="s">
        <v>47</v>
      </c>
      <c r="B4" s="176" t="s">
        <v>10</v>
      </c>
      <c r="C4" s="13">
        <v>38</v>
      </c>
      <c r="D4" s="14">
        <v>3</v>
      </c>
      <c r="E4" s="16">
        <v>2</v>
      </c>
      <c r="F4" s="15">
        <v>7</v>
      </c>
      <c r="G4" s="16" t="s">
        <v>68</v>
      </c>
      <c r="H4" s="16">
        <v>1</v>
      </c>
      <c r="I4" s="16"/>
      <c r="J4" s="16"/>
      <c r="K4" s="17"/>
      <c r="L4" s="14">
        <v>8</v>
      </c>
      <c r="M4" s="16">
        <v>4</v>
      </c>
      <c r="N4" s="16" t="s">
        <v>11</v>
      </c>
      <c r="O4" s="16">
        <v>5</v>
      </c>
      <c r="P4" s="16">
        <v>6</v>
      </c>
      <c r="Q4" s="16" t="s">
        <v>49</v>
      </c>
      <c r="R4" s="16" t="s">
        <v>50</v>
      </c>
      <c r="S4" s="18"/>
      <c r="T4" s="19"/>
      <c r="U4" s="20"/>
      <c r="V4" s="20"/>
      <c r="W4" s="20"/>
      <c r="X4" s="20"/>
      <c r="Y4" s="20"/>
      <c r="Z4" s="20"/>
      <c r="AA4" s="21"/>
      <c r="AB4" s="22"/>
      <c r="AC4" s="20"/>
      <c r="AD4" s="20"/>
      <c r="AE4" s="20"/>
      <c r="AF4" s="20"/>
      <c r="AG4" s="20"/>
      <c r="AH4" s="23"/>
      <c r="AI4" s="24"/>
      <c r="AJ4" s="25"/>
      <c r="AK4" s="26"/>
      <c r="AL4" s="26"/>
      <c r="AM4" s="26"/>
      <c r="AN4" s="26"/>
      <c r="AO4" s="26"/>
      <c r="AP4" s="26"/>
      <c r="AQ4" s="27"/>
      <c r="AR4" s="28">
        <f t="shared" ref="AR4:AR36" si="0">COUNTA(D4:AP4)</f>
        <v>12</v>
      </c>
    </row>
    <row r="5" spans="1:45" ht="15" customHeight="1" x14ac:dyDescent="0.2">
      <c r="A5" s="291" t="s">
        <v>75</v>
      </c>
      <c r="B5" s="175" t="s">
        <v>12</v>
      </c>
      <c r="C5" s="59">
        <v>32</v>
      </c>
      <c r="D5" s="88"/>
      <c r="E5" s="60"/>
      <c r="F5" s="60"/>
      <c r="G5" s="64"/>
      <c r="H5" s="64">
        <v>8</v>
      </c>
      <c r="I5" s="64"/>
      <c r="J5" s="64"/>
      <c r="K5" s="199"/>
      <c r="L5" s="30"/>
      <c r="M5" s="31"/>
      <c r="N5" s="31"/>
      <c r="O5" s="31"/>
      <c r="P5" s="31"/>
      <c r="Q5" s="204"/>
      <c r="R5" s="174" t="s">
        <v>50</v>
      </c>
      <c r="S5" s="185"/>
      <c r="T5" s="196"/>
      <c r="U5" s="257"/>
      <c r="V5" s="257"/>
      <c r="W5" s="257"/>
      <c r="X5" s="257"/>
      <c r="Y5" s="257"/>
      <c r="Z5" s="259"/>
      <c r="AA5" s="199"/>
      <c r="AB5" s="260"/>
      <c r="AC5" s="257"/>
      <c r="AD5" s="257"/>
      <c r="AE5" s="257"/>
      <c r="AF5" s="257"/>
      <c r="AG5" s="257"/>
      <c r="AH5" s="261"/>
      <c r="AI5" s="185"/>
      <c r="AJ5" s="196"/>
      <c r="AK5" s="257"/>
      <c r="AL5" s="257"/>
      <c r="AM5" s="257"/>
      <c r="AN5" s="257"/>
      <c r="AO5" s="257"/>
      <c r="AP5" s="257"/>
      <c r="AQ5" s="199"/>
      <c r="AR5" s="38">
        <f t="shared" si="0"/>
        <v>2</v>
      </c>
    </row>
    <row r="6" spans="1:45" ht="15" customHeight="1" thickBot="1" x14ac:dyDescent="0.25">
      <c r="A6" s="292"/>
      <c r="B6" s="175"/>
      <c r="C6" s="29"/>
      <c r="D6" s="30"/>
      <c r="E6" s="257"/>
      <c r="F6" s="257"/>
      <c r="G6" s="31"/>
      <c r="H6" s="31"/>
      <c r="I6" s="31"/>
      <c r="J6" s="31"/>
      <c r="K6" s="32"/>
      <c r="L6" s="76"/>
      <c r="M6" s="49"/>
      <c r="N6" s="49"/>
      <c r="O6" s="49"/>
      <c r="P6" s="49"/>
      <c r="Q6" s="50"/>
      <c r="R6" s="174"/>
      <c r="S6" s="187"/>
      <c r="T6" s="76"/>
      <c r="U6" s="49"/>
      <c r="V6" s="49"/>
      <c r="W6" s="49"/>
      <c r="X6" s="49"/>
      <c r="Y6" s="262"/>
      <c r="Z6" s="49"/>
      <c r="AA6" s="32"/>
      <c r="AB6" s="263"/>
      <c r="AC6" s="264"/>
      <c r="AD6" s="49"/>
      <c r="AE6" s="264"/>
      <c r="AF6" s="264"/>
      <c r="AG6" s="49"/>
      <c r="AH6" s="49"/>
      <c r="AI6" s="187"/>
      <c r="AJ6" s="76"/>
      <c r="AK6" s="49"/>
      <c r="AL6" s="49"/>
      <c r="AM6" s="49"/>
      <c r="AN6" s="49"/>
      <c r="AO6" s="49"/>
      <c r="AP6" s="49"/>
      <c r="AQ6" s="32"/>
      <c r="AR6" s="38">
        <f t="shared" si="0"/>
        <v>0</v>
      </c>
    </row>
    <row r="7" spans="1:45" ht="15" customHeight="1" x14ac:dyDescent="0.2">
      <c r="A7" s="241" t="s">
        <v>13</v>
      </c>
      <c r="B7" s="39" t="s">
        <v>14</v>
      </c>
      <c r="C7" s="40">
        <v>32</v>
      </c>
      <c r="D7" s="44" t="s">
        <v>69</v>
      </c>
      <c r="E7" s="41">
        <v>5</v>
      </c>
      <c r="F7" s="41">
        <v>6</v>
      </c>
      <c r="G7" s="41"/>
      <c r="H7" s="41"/>
      <c r="I7" s="258" t="s">
        <v>11</v>
      </c>
      <c r="J7" s="41" t="s">
        <v>50</v>
      </c>
      <c r="K7" s="44"/>
      <c r="L7" s="44" t="s">
        <v>11</v>
      </c>
      <c r="M7" s="42">
        <v>6</v>
      </c>
      <c r="N7" s="41">
        <v>6</v>
      </c>
      <c r="O7" s="42"/>
      <c r="P7" s="41" t="s">
        <v>11</v>
      </c>
      <c r="Q7" s="41"/>
      <c r="R7" s="41"/>
      <c r="S7" s="167" t="s">
        <v>70</v>
      </c>
      <c r="T7" s="44">
        <v>5</v>
      </c>
      <c r="U7" s="41">
        <v>5</v>
      </c>
      <c r="V7" s="41"/>
      <c r="W7" s="142"/>
      <c r="X7" s="254" t="s">
        <v>50</v>
      </c>
      <c r="Y7" s="255"/>
      <c r="Z7" s="41" t="s">
        <v>11</v>
      </c>
      <c r="AB7" s="42"/>
      <c r="AC7">
        <v>6</v>
      </c>
      <c r="AD7" s="41" t="s">
        <v>50</v>
      </c>
      <c r="AE7" s="42">
        <v>5</v>
      </c>
      <c r="AF7">
        <v>5</v>
      </c>
      <c r="AG7" s="247" t="s">
        <v>11</v>
      </c>
      <c r="AH7" s="41" t="s">
        <v>50</v>
      </c>
      <c r="AJ7" s="44" t="s">
        <v>50</v>
      </c>
      <c r="AK7" s="41" t="s">
        <v>11</v>
      </c>
      <c r="AL7" s="265" t="s">
        <v>11</v>
      </c>
      <c r="AM7" s="41">
        <v>6</v>
      </c>
      <c r="AN7" s="41" t="s">
        <v>11</v>
      </c>
      <c r="AO7" s="256" t="s">
        <v>11</v>
      </c>
      <c r="AP7" s="206"/>
      <c r="AQ7" s="43"/>
      <c r="AR7" s="28">
        <f>COUNTA(D7:AP7)</f>
        <v>26</v>
      </c>
    </row>
    <row r="8" spans="1:45" ht="15" customHeight="1" thickBot="1" x14ac:dyDescent="0.25">
      <c r="A8" s="244" t="s">
        <v>15</v>
      </c>
      <c r="B8" s="45" t="s">
        <v>14</v>
      </c>
      <c r="C8" s="46">
        <v>31</v>
      </c>
      <c r="D8" s="47" t="s">
        <v>68</v>
      </c>
      <c r="E8" s="48" t="s">
        <v>68</v>
      </c>
      <c r="F8" s="48">
        <v>8</v>
      </c>
      <c r="G8" s="48"/>
      <c r="H8" s="48" t="s">
        <v>54</v>
      </c>
      <c r="I8" s="48">
        <v>7</v>
      </c>
      <c r="J8" s="48" t="s">
        <v>50</v>
      </c>
      <c r="K8" s="145"/>
      <c r="L8" s="238">
        <v>7</v>
      </c>
      <c r="M8" s="48" t="s">
        <v>68</v>
      </c>
      <c r="N8" s="48">
        <v>8</v>
      </c>
      <c r="O8" s="48" t="s">
        <v>49</v>
      </c>
      <c r="P8" s="48" t="s">
        <v>49</v>
      </c>
      <c r="Q8" s="48">
        <v>8</v>
      </c>
      <c r="R8" s="48"/>
      <c r="S8" s="11"/>
      <c r="T8" s="47" t="s">
        <v>49</v>
      </c>
      <c r="U8" s="48" t="s">
        <v>68</v>
      </c>
      <c r="V8" s="48"/>
      <c r="W8" s="94">
        <v>7</v>
      </c>
      <c r="X8" s="48" t="s">
        <v>50</v>
      </c>
      <c r="Y8" s="111"/>
      <c r="Z8" s="48"/>
      <c r="AA8" s="145"/>
      <c r="AB8" s="107" t="s">
        <v>49</v>
      </c>
      <c r="AC8" s="50">
        <v>8</v>
      </c>
      <c r="AD8" s="50" t="s">
        <v>50</v>
      </c>
      <c r="AE8" s="50" t="s">
        <v>68</v>
      </c>
      <c r="AF8" s="50"/>
      <c r="AG8" s="251"/>
      <c r="AH8" s="50" t="s">
        <v>50</v>
      </c>
      <c r="AI8" s="32"/>
      <c r="AJ8" s="47" t="s">
        <v>50</v>
      </c>
      <c r="AK8" s="48" t="s">
        <v>68</v>
      </c>
      <c r="AL8" s="48" t="s">
        <v>68</v>
      </c>
      <c r="AM8" s="48">
        <v>8</v>
      </c>
      <c r="AN8" s="48">
        <v>7</v>
      </c>
      <c r="AO8" s="6">
        <v>7</v>
      </c>
      <c r="AP8" s="48"/>
      <c r="AQ8" s="11"/>
      <c r="AR8" s="51">
        <f t="shared" si="0"/>
        <v>27</v>
      </c>
    </row>
    <row r="9" spans="1:45" ht="15" customHeight="1" x14ac:dyDescent="0.2">
      <c r="A9" s="240" t="s">
        <v>16</v>
      </c>
      <c r="B9" s="52" t="s">
        <v>17</v>
      </c>
      <c r="C9" s="40">
        <v>24</v>
      </c>
      <c r="D9" s="205" t="s">
        <v>49</v>
      </c>
      <c r="E9" s="206">
        <v>4</v>
      </c>
      <c r="F9" s="206" t="s">
        <v>11</v>
      </c>
      <c r="G9" s="207" t="s">
        <v>50</v>
      </c>
      <c r="H9" s="206"/>
      <c r="I9" s="207"/>
      <c r="J9" s="207" t="s">
        <v>53</v>
      </c>
      <c r="K9" s="208"/>
      <c r="L9" s="14"/>
      <c r="M9" s="16" t="s">
        <v>50</v>
      </c>
      <c r="N9" s="55" t="s">
        <v>68</v>
      </c>
      <c r="O9" s="16">
        <v>7</v>
      </c>
      <c r="P9" s="16" t="s">
        <v>68</v>
      </c>
      <c r="Q9" s="55" t="s">
        <v>11</v>
      </c>
      <c r="R9" s="56"/>
      <c r="S9" s="266"/>
      <c r="T9" s="44">
        <v>7</v>
      </c>
      <c r="U9" s="53" t="s">
        <v>50</v>
      </c>
      <c r="V9" s="41" t="s">
        <v>68</v>
      </c>
      <c r="W9" s="249">
        <v>4</v>
      </c>
      <c r="X9" s="142" t="s">
        <v>49</v>
      </c>
      <c r="Y9" s="143"/>
      <c r="Z9" s="144"/>
      <c r="AA9" s="54"/>
      <c r="AB9" s="138" t="s">
        <v>53</v>
      </c>
      <c r="AC9" s="41">
        <v>7</v>
      </c>
      <c r="AD9" s="41"/>
      <c r="AE9" s="142" t="s">
        <v>11</v>
      </c>
      <c r="AF9" s="53" t="s">
        <v>53</v>
      </c>
      <c r="AG9" s="53" t="s">
        <v>49</v>
      </c>
      <c r="AH9" s="142" t="s">
        <v>78</v>
      </c>
      <c r="AI9" s="140"/>
      <c r="AJ9" s="269"/>
      <c r="AK9" s="155"/>
      <c r="AL9" s="270"/>
      <c r="AM9" s="270"/>
      <c r="AN9" s="270"/>
      <c r="AO9" s="155"/>
      <c r="AP9" s="271"/>
      <c r="AQ9" s="27"/>
      <c r="AR9" s="28">
        <f t="shared" si="0"/>
        <v>21</v>
      </c>
    </row>
    <row r="10" spans="1:45" ht="15" customHeight="1" x14ac:dyDescent="0.2">
      <c r="A10" s="57" t="s">
        <v>48</v>
      </c>
      <c r="B10" s="58" t="s">
        <v>17</v>
      </c>
      <c r="C10" s="59">
        <v>33</v>
      </c>
      <c r="D10" s="63" t="s">
        <v>49</v>
      </c>
      <c r="E10" s="64"/>
      <c r="F10" s="84" t="s">
        <v>11</v>
      </c>
      <c r="G10" s="62" t="s">
        <v>65</v>
      </c>
      <c r="H10" s="64"/>
      <c r="I10" s="62"/>
      <c r="J10" s="62"/>
      <c r="K10" s="234"/>
      <c r="L10" s="63" t="s">
        <v>65</v>
      </c>
      <c r="M10" s="62" t="s">
        <v>50</v>
      </c>
      <c r="N10" s="62" t="s">
        <v>68</v>
      </c>
      <c r="O10" s="64">
        <v>8</v>
      </c>
      <c r="P10" s="267" t="s">
        <v>68</v>
      </c>
      <c r="Q10" s="64" t="s">
        <v>11</v>
      </c>
      <c r="R10" s="62"/>
      <c r="S10" s="268"/>
      <c r="T10" s="88">
        <v>8</v>
      </c>
      <c r="U10" s="64" t="s">
        <v>50</v>
      </c>
      <c r="V10" s="64" t="s">
        <v>68</v>
      </c>
      <c r="W10" s="64">
        <v>5</v>
      </c>
      <c r="X10" s="64" t="s">
        <v>49</v>
      </c>
      <c r="Y10" s="62" t="s">
        <v>63</v>
      </c>
      <c r="Z10" s="62"/>
      <c r="AA10" s="194"/>
      <c r="AB10" s="103"/>
      <c r="AC10" s="62"/>
      <c r="AD10" s="64"/>
      <c r="AE10" s="64" t="s">
        <v>11</v>
      </c>
      <c r="AF10" s="62" t="s">
        <v>52</v>
      </c>
      <c r="AG10" s="64" t="s">
        <v>49</v>
      </c>
      <c r="AH10" s="62"/>
      <c r="AI10" s="194"/>
      <c r="AJ10" s="164"/>
      <c r="AK10" s="71"/>
      <c r="AL10" s="163"/>
      <c r="AM10" s="163"/>
      <c r="AN10" s="71"/>
      <c r="AO10" s="102"/>
      <c r="AP10" s="87"/>
      <c r="AQ10" s="72"/>
      <c r="AR10" s="68">
        <f t="shared" si="0"/>
        <v>18</v>
      </c>
    </row>
    <row r="11" spans="1:45" ht="15" customHeight="1" x14ac:dyDescent="0.2">
      <c r="A11" s="57" t="s">
        <v>48</v>
      </c>
      <c r="B11" s="58" t="s">
        <v>71</v>
      </c>
      <c r="C11" s="59">
        <v>33</v>
      </c>
      <c r="D11" s="63"/>
      <c r="E11" s="64">
        <v>6</v>
      </c>
      <c r="F11" s="84"/>
      <c r="G11" s="62"/>
      <c r="H11" s="64" t="s">
        <v>50</v>
      </c>
      <c r="I11" s="62" t="s">
        <v>49</v>
      </c>
      <c r="J11" s="62" t="s">
        <v>66</v>
      </c>
      <c r="K11" s="234"/>
      <c r="L11" s="63"/>
      <c r="M11" s="62"/>
      <c r="N11" s="62"/>
      <c r="O11" s="64"/>
      <c r="P11" s="267"/>
      <c r="Q11" s="64"/>
      <c r="R11" s="62"/>
      <c r="S11" s="268"/>
      <c r="T11" s="88"/>
      <c r="U11" s="64"/>
      <c r="V11" s="64"/>
      <c r="W11" s="64"/>
      <c r="X11" s="64"/>
      <c r="Y11" s="62"/>
      <c r="Z11" s="62"/>
      <c r="AA11" s="194"/>
      <c r="AB11" s="103">
        <v>7</v>
      </c>
      <c r="AC11" s="62" t="s">
        <v>49</v>
      </c>
      <c r="AD11" s="64">
        <v>6</v>
      </c>
      <c r="AE11" s="64"/>
      <c r="AF11" s="62"/>
      <c r="AG11" s="64"/>
      <c r="AH11" s="62"/>
      <c r="AI11" s="194"/>
      <c r="AJ11" s="164"/>
      <c r="AK11" s="71"/>
      <c r="AL11" s="163"/>
      <c r="AM11" s="163"/>
      <c r="AN11" s="71"/>
      <c r="AO11" s="102"/>
      <c r="AP11" s="87"/>
      <c r="AQ11" s="72"/>
      <c r="AR11" s="68"/>
    </row>
    <row r="12" spans="1:45" ht="15" customHeight="1" thickBot="1" x14ac:dyDescent="0.25">
      <c r="A12" s="69" t="s">
        <v>18</v>
      </c>
      <c r="B12" s="58" t="s">
        <v>19</v>
      </c>
      <c r="C12" s="59">
        <v>26</v>
      </c>
      <c r="D12" s="65">
        <v>8</v>
      </c>
      <c r="E12" s="60">
        <v>6</v>
      </c>
      <c r="F12" s="60"/>
      <c r="G12" s="64" t="s">
        <v>50</v>
      </c>
      <c r="H12" s="64" t="s">
        <v>50</v>
      </c>
      <c r="I12" s="64" t="s">
        <v>49</v>
      </c>
      <c r="J12" s="60">
        <v>7</v>
      </c>
      <c r="K12" s="67"/>
      <c r="L12" s="70"/>
      <c r="M12" s="102"/>
      <c r="N12" s="102"/>
      <c r="O12" s="102"/>
      <c r="P12" s="102"/>
      <c r="Q12" s="102"/>
      <c r="R12" s="102"/>
      <c r="S12" s="83"/>
      <c r="T12" s="70"/>
      <c r="U12" s="71"/>
      <c r="V12" s="71"/>
      <c r="W12" s="71"/>
      <c r="X12" s="71"/>
      <c r="Y12" s="71"/>
      <c r="Z12" s="71"/>
      <c r="AA12" s="72"/>
      <c r="AB12" s="103">
        <v>7</v>
      </c>
      <c r="AC12" s="64" t="s">
        <v>49</v>
      </c>
      <c r="AD12" s="64">
        <v>6</v>
      </c>
      <c r="AE12" s="64" t="s">
        <v>50</v>
      </c>
      <c r="AF12" s="64" t="s">
        <v>50</v>
      </c>
      <c r="AG12" s="64">
        <v>8</v>
      </c>
      <c r="AH12" s="64"/>
      <c r="AI12" s="67"/>
      <c r="AJ12" s="70"/>
      <c r="AK12" s="71"/>
      <c r="AL12" s="71"/>
      <c r="AM12" s="71"/>
      <c r="AN12" s="71"/>
      <c r="AO12" s="71"/>
      <c r="AP12" s="71"/>
      <c r="AQ12" s="72"/>
      <c r="AR12" s="68">
        <f t="shared" si="0"/>
        <v>12</v>
      </c>
    </row>
    <row r="13" spans="1:45" ht="15" customHeight="1" x14ac:dyDescent="0.2">
      <c r="A13" s="307" t="s">
        <v>20</v>
      </c>
      <c r="B13" s="52" t="s">
        <v>21</v>
      </c>
      <c r="C13" s="297">
        <v>25</v>
      </c>
      <c r="D13" s="44" t="s">
        <v>50</v>
      </c>
      <c r="E13" s="41" t="s">
        <v>11</v>
      </c>
      <c r="F13" s="41" t="s">
        <v>68</v>
      </c>
      <c r="G13" s="41">
        <v>7</v>
      </c>
      <c r="H13" s="41"/>
      <c r="I13" s="41"/>
      <c r="J13" s="53"/>
      <c r="K13" s="167" t="s">
        <v>73</v>
      </c>
      <c r="L13" s="44" t="s">
        <v>49</v>
      </c>
      <c r="M13" s="41">
        <v>7</v>
      </c>
      <c r="N13" s="142" t="s">
        <v>50</v>
      </c>
      <c r="O13" s="142" t="s">
        <v>11</v>
      </c>
      <c r="P13" s="42">
        <v>8</v>
      </c>
      <c r="R13" s="41" t="s">
        <v>11</v>
      </c>
      <c r="S13" s="193" t="s">
        <v>74</v>
      </c>
      <c r="T13" s="44" t="s">
        <v>68</v>
      </c>
      <c r="U13" s="41" t="s">
        <v>11</v>
      </c>
      <c r="V13" s="41"/>
      <c r="W13" s="142">
        <v>8</v>
      </c>
      <c r="X13" s="41" t="s">
        <v>68</v>
      </c>
      <c r="Y13" s="41" t="s">
        <v>49</v>
      </c>
      <c r="Z13" s="41">
        <v>7</v>
      </c>
      <c r="AA13" s="188"/>
      <c r="AB13" s="44">
        <v>8</v>
      </c>
      <c r="AC13" s="41" t="s">
        <v>11</v>
      </c>
      <c r="AD13" s="41" t="s">
        <v>68</v>
      </c>
      <c r="AE13" s="42">
        <v>8</v>
      </c>
      <c r="AF13" s="142" t="s">
        <v>68</v>
      </c>
      <c r="AG13" s="142" t="s">
        <v>50</v>
      </c>
      <c r="AH13" s="41" t="s">
        <v>49</v>
      </c>
      <c r="AI13" s="210"/>
      <c r="AJ13" s="209" t="s">
        <v>49</v>
      </c>
      <c r="AK13" s="41" t="s">
        <v>50</v>
      </c>
      <c r="AL13" s="41">
        <v>7</v>
      </c>
      <c r="AM13" s="41" t="s">
        <v>11</v>
      </c>
      <c r="AN13" s="41" t="s">
        <v>68</v>
      </c>
      <c r="AO13" s="41" t="s">
        <v>68</v>
      </c>
      <c r="AP13" s="41"/>
      <c r="AQ13" s="43"/>
      <c r="AR13" s="136">
        <f t="shared" si="0"/>
        <v>31</v>
      </c>
    </row>
    <row r="14" spans="1:45" ht="15" customHeight="1" x14ac:dyDescent="0.2">
      <c r="A14" s="308"/>
      <c r="B14" s="165"/>
      <c r="C14" s="298"/>
      <c r="D14" s="14"/>
      <c r="E14" s="16"/>
      <c r="F14" s="16"/>
      <c r="G14" s="16"/>
      <c r="H14" s="16"/>
      <c r="I14" s="16"/>
      <c r="J14" s="55"/>
      <c r="K14" s="168"/>
      <c r="L14" s="14"/>
      <c r="M14" s="16"/>
      <c r="N14" s="64"/>
      <c r="O14" s="64"/>
      <c r="P14" s="64"/>
      <c r="Q14" s="16"/>
      <c r="R14" s="16"/>
      <c r="S14" s="169"/>
      <c r="T14" s="14"/>
      <c r="U14" s="16"/>
      <c r="V14" s="16"/>
      <c r="W14" s="64"/>
      <c r="X14" s="16"/>
      <c r="Y14" s="16"/>
      <c r="Z14" s="16"/>
      <c r="AA14" s="168"/>
      <c r="AB14" s="14"/>
      <c r="AC14" s="16"/>
      <c r="AD14" s="16"/>
      <c r="AE14" s="16"/>
      <c r="AF14" s="64"/>
      <c r="AG14" s="64"/>
      <c r="AH14" s="56"/>
      <c r="AI14" s="99"/>
      <c r="AJ14" s="196"/>
      <c r="AK14" s="31"/>
      <c r="AL14" s="31"/>
      <c r="AM14" s="31"/>
      <c r="AN14" s="197"/>
      <c r="AO14" s="31"/>
      <c r="AP14" s="198"/>
      <c r="AQ14" s="199"/>
      <c r="AR14" s="137">
        <f t="shared" si="0"/>
        <v>0</v>
      </c>
    </row>
    <row r="15" spans="1:45" ht="15" customHeight="1" x14ac:dyDescent="0.2">
      <c r="A15" s="245" t="s">
        <v>72</v>
      </c>
      <c r="B15" s="58" t="s">
        <v>21</v>
      </c>
      <c r="C15" s="117">
        <v>27</v>
      </c>
      <c r="D15" s="63" t="s">
        <v>50</v>
      </c>
      <c r="E15" s="64" t="s">
        <v>11</v>
      </c>
      <c r="F15" s="253" t="s">
        <v>68</v>
      </c>
      <c r="G15" s="64">
        <v>6</v>
      </c>
      <c r="H15" s="64"/>
      <c r="I15" s="64">
        <v>5</v>
      </c>
      <c r="J15" s="93"/>
      <c r="L15" s="88">
        <v>6</v>
      </c>
      <c r="M15" s="64"/>
      <c r="N15" s="64" t="s">
        <v>50</v>
      </c>
      <c r="O15" s="64" t="s">
        <v>11</v>
      </c>
      <c r="P15" s="64"/>
      <c r="Q15" s="64"/>
      <c r="R15" s="120"/>
      <c r="S15" s="171"/>
      <c r="T15" s="88" t="s">
        <v>68</v>
      </c>
      <c r="U15" s="64" t="s">
        <v>11</v>
      </c>
      <c r="V15" s="16">
        <v>5</v>
      </c>
      <c r="W15" s="64"/>
      <c r="X15" s="64"/>
      <c r="Y15" s="64"/>
      <c r="Z15" s="64"/>
      <c r="AA15" s="92"/>
      <c r="AB15" s="88"/>
      <c r="AC15" s="64" t="s">
        <v>11</v>
      </c>
      <c r="AD15" s="64">
        <v>5</v>
      </c>
      <c r="AE15" s="64">
        <v>6</v>
      </c>
      <c r="AF15" s="64" t="s">
        <v>68</v>
      </c>
      <c r="AG15" s="64" t="s">
        <v>50</v>
      </c>
      <c r="AH15" s="60"/>
      <c r="AI15" s="73"/>
      <c r="AJ15" s="88"/>
      <c r="AK15" s="64" t="s">
        <v>50</v>
      </c>
      <c r="AL15" s="191">
        <v>5</v>
      </c>
      <c r="AM15" s="64"/>
      <c r="AN15" s="64" t="s">
        <v>68</v>
      </c>
      <c r="AO15" s="64">
        <v>6</v>
      </c>
      <c r="AP15" s="170"/>
      <c r="AQ15" s="67"/>
      <c r="AR15" s="137">
        <f>COUNTA(D15:AP15)</f>
        <v>20</v>
      </c>
      <c r="AS15" s="190"/>
    </row>
    <row r="16" spans="1:45" ht="15" customHeight="1" x14ac:dyDescent="0.2">
      <c r="A16" s="309" t="s">
        <v>55</v>
      </c>
      <c r="B16" s="58" t="s">
        <v>22</v>
      </c>
      <c r="C16" s="117">
        <v>7</v>
      </c>
      <c r="D16" s="65"/>
      <c r="E16" s="60">
        <v>8</v>
      </c>
      <c r="F16" s="64" t="s">
        <v>49</v>
      </c>
      <c r="G16" s="248"/>
      <c r="H16" s="60">
        <v>5</v>
      </c>
      <c r="I16" s="60">
        <v>6</v>
      </c>
      <c r="J16" s="64" t="s">
        <v>49</v>
      </c>
      <c r="K16" s="272"/>
      <c r="L16" s="88"/>
      <c r="M16" s="64"/>
      <c r="N16" s="64">
        <v>7</v>
      </c>
      <c r="O16" s="64"/>
      <c r="P16" s="64"/>
      <c r="Q16" s="89"/>
      <c r="R16" s="120"/>
      <c r="S16" s="90"/>
      <c r="T16" s="213"/>
      <c r="U16" s="61"/>
      <c r="V16" s="84"/>
      <c r="W16" s="61"/>
      <c r="X16" s="84"/>
      <c r="Y16" s="84"/>
      <c r="Z16" s="273"/>
      <c r="AA16" s="216"/>
      <c r="AB16" s="88"/>
      <c r="AC16" s="64" t="s">
        <v>50</v>
      </c>
      <c r="AD16" s="64"/>
      <c r="AE16" s="64" t="s">
        <v>50</v>
      </c>
      <c r="AF16" s="64"/>
      <c r="AG16" s="91"/>
      <c r="AH16" s="64"/>
      <c r="AI16" s="171"/>
      <c r="AJ16" s="70"/>
      <c r="AK16" s="274"/>
      <c r="AL16" s="71"/>
      <c r="AM16" s="71"/>
      <c r="AN16" s="71"/>
      <c r="AO16" s="71"/>
      <c r="AP16" s="227"/>
      <c r="AQ16" s="72"/>
      <c r="AR16" s="137"/>
    </row>
    <row r="17" spans="1:45" ht="15" customHeight="1" x14ac:dyDescent="0.2">
      <c r="A17" s="310"/>
      <c r="B17" s="58" t="s">
        <v>23</v>
      </c>
      <c r="C17" s="117">
        <v>37</v>
      </c>
      <c r="D17" s="65"/>
      <c r="E17" s="60"/>
      <c r="F17" s="64"/>
      <c r="G17" s="64"/>
      <c r="H17" s="60"/>
      <c r="I17" s="60"/>
      <c r="J17" s="60"/>
      <c r="K17" s="92" t="s">
        <v>68</v>
      </c>
      <c r="L17" s="215"/>
      <c r="M17" s="61">
        <v>8</v>
      </c>
      <c r="N17" s="84"/>
      <c r="O17" s="84"/>
      <c r="P17" s="84" t="s">
        <v>50</v>
      </c>
      <c r="Q17" s="84" t="s">
        <v>68</v>
      </c>
      <c r="R17" s="84" t="s">
        <v>68</v>
      </c>
      <c r="S17" s="214"/>
      <c r="T17" s="213"/>
      <c r="U17" s="84"/>
      <c r="V17" s="84" t="s">
        <v>50</v>
      </c>
      <c r="W17" s="84"/>
      <c r="X17" s="84" t="s">
        <v>11</v>
      </c>
      <c r="Y17" s="64" t="s">
        <v>11</v>
      </c>
      <c r="Z17" s="64" t="s">
        <v>49</v>
      </c>
      <c r="AA17" s="92"/>
      <c r="AB17" s="65"/>
      <c r="AC17" s="64"/>
      <c r="AD17" s="64">
        <v>8</v>
      </c>
      <c r="AE17" s="64"/>
      <c r="AF17" s="64" t="s">
        <v>49</v>
      </c>
      <c r="AG17" s="64">
        <v>7</v>
      </c>
      <c r="AH17" s="64" t="s">
        <v>11</v>
      </c>
      <c r="AI17" s="171"/>
      <c r="AJ17" s="166"/>
      <c r="AK17" s="102"/>
      <c r="AL17" s="102"/>
      <c r="AM17" s="102"/>
      <c r="AN17" s="102"/>
      <c r="AO17" s="102"/>
      <c r="AP17" s="274"/>
      <c r="AQ17" s="72"/>
      <c r="AR17" s="137">
        <f t="shared" si="0"/>
        <v>13</v>
      </c>
    </row>
    <row r="18" spans="1:45" ht="15" customHeight="1" x14ac:dyDescent="0.2">
      <c r="A18" s="301" t="s">
        <v>24</v>
      </c>
      <c r="B18" s="74" t="s">
        <v>25</v>
      </c>
      <c r="C18" s="304">
        <v>39</v>
      </c>
      <c r="D18" s="164"/>
      <c r="E18" s="114"/>
      <c r="F18" s="114"/>
      <c r="G18" s="114"/>
      <c r="H18" s="34"/>
      <c r="I18" s="34"/>
      <c r="J18" s="114"/>
      <c r="K18" s="36"/>
      <c r="L18" s="107" t="s">
        <v>68</v>
      </c>
      <c r="M18" s="50" t="s">
        <v>49</v>
      </c>
      <c r="N18" s="50"/>
      <c r="O18" s="50" t="s">
        <v>50</v>
      </c>
      <c r="P18" s="50"/>
      <c r="Q18" s="50"/>
      <c r="R18" s="64" t="s">
        <v>68</v>
      </c>
      <c r="S18" s="171"/>
      <c r="T18" s="107"/>
      <c r="U18" s="111"/>
      <c r="V18" s="111" t="s">
        <v>49</v>
      </c>
      <c r="W18" s="50"/>
      <c r="X18" s="111">
        <v>8</v>
      </c>
      <c r="Y18" s="50" t="s">
        <v>50</v>
      </c>
      <c r="Z18" s="111" t="s">
        <v>76</v>
      </c>
      <c r="AA18" s="92"/>
      <c r="AB18" s="164"/>
      <c r="AC18" s="114"/>
      <c r="AD18" s="114"/>
      <c r="AE18" s="277"/>
      <c r="AF18" s="278"/>
      <c r="AG18" s="114"/>
      <c r="AH18" s="186"/>
      <c r="AI18" s="100"/>
      <c r="AJ18" s="107"/>
      <c r="AK18" s="50">
        <v>8</v>
      </c>
      <c r="AL18" s="236"/>
      <c r="AM18" s="50" t="s">
        <v>68</v>
      </c>
      <c r="AN18" s="50" t="s">
        <v>49</v>
      </c>
      <c r="AO18" s="50"/>
      <c r="AP18" s="50"/>
      <c r="AQ18" s="32"/>
      <c r="AR18" s="137">
        <f t="shared" si="0"/>
        <v>11</v>
      </c>
    </row>
    <row r="19" spans="1:45" ht="15" customHeight="1" x14ac:dyDescent="0.2">
      <c r="A19" s="302"/>
      <c r="B19" s="151" t="s">
        <v>56</v>
      </c>
      <c r="C19" s="305"/>
      <c r="D19" s="33"/>
      <c r="E19" s="34"/>
      <c r="F19" s="34"/>
      <c r="G19" s="34"/>
      <c r="H19" s="34"/>
      <c r="I19" s="34"/>
      <c r="J19" s="34"/>
      <c r="K19" s="36"/>
      <c r="L19" s="76"/>
      <c r="M19" s="49"/>
      <c r="N19" s="50">
        <v>5</v>
      </c>
      <c r="O19" s="50"/>
      <c r="P19" s="49"/>
      <c r="Q19" s="50">
        <v>6</v>
      </c>
      <c r="R19" s="64"/>
      <c r="S19" s="171"/>
      <c r="T19" s="76">
        <v>6</v>
      </c>
      <c r="U19" s="111"/>
      <c r="V19" s="149"/>
      <c r="W19" s="111"/>
      <c r="X19" s="110"/>
      <c r="Y19" s="50"/>
      <c r="Z19" s="50"/>
      <c r="AA19" s="92"/>
      <c r="AB19" s="33"/>
      <c r="AC19" s="114"/>
      <c r="AD19" s="114"/>
      <c r="AE19" s="114"/>
      <c r="AF19" s="114"/>
      <c r="AG19" s="114"/>
      <c r="AH19" s="34"/>
      <c r="AI19" s="35"/>
      <c r="AJ19" s="76"/>
      <c r="AK19" s="49"/>
      <c r="AL19" s="49"/>
      <c r="AM19" s="49"/>
      <c r="AN19" s="49"/>
      <c r="AO19" s="49">
        <v>5</v>
      </c>
      <c r="AP19" s="49"/>
      <c r="AQ19" s="32"/>
      <c r="AR19" s="137">
        <f t="shared" si="0"/>
        <v>4</v>
      </c>
    </row>
    <row r="20" spans="1:45" ht="15" customHeight="1" thickBot="1" x14ac:dyDescent="0.25">
      <c r="A20" s="303"/>
      <c r="B20" s="152"/>
      <c r="C20" s="306"/>
      <c r="D20" s="5"/>
      <c r="E20" s="48"/>
      <c r="F20" s="6"/>
      <c r="G20" s="48"/>
      <c r="H20" s="48"/>
      <c r="I20" s="48"/>
      <c r="J20" s="6"/>
      <c r="K20" s="145"/>
      <c r="L20" s="5"/>
      <c r="M20" s="6"/>
      <c r="N20" s="6"/>
      <c r="O20" s="6"/>
      <c r="P20" s="6"/>
      <c r="Q20" s="6"/>
      <c r="R20" s="275"/>
      <c r="S20" s="276"/>
      <c r="T20" s="47"/>
      <c r="U20" s="94"/>
      <c r="V20" s="94"/>
      <c r="W20" s="95"/>
      <c r="X20" s="96"/>
      <c r="Y20" s="96"/>
      <c r="Z20" s="96"/>
      <c r="AA20" s="146"/>
      <c r="AB20" s="217"/>
      <c r="AC20" s="96"/>
      <c r="AD20" s="96"/>
      <c r="AE20" s="96"/>
      <c r="AF20" s="96"/>
      <c r="AG20" s="96"/>
      <c r="AH20" s="96"/>
      <c r="AI20" s="218"/>
      <c r="AJ20" s="5"/>
      <c r="AK20" s="48"/>
      <c r="AL20" s="6"/>
      <c r="AM20" s="195"/>
      <c r="AN20" s="6"/>
      <c r="AO20" s="6"/>
      <c r="AP20" s="6"/>
      <c r="AQ20" s="11"/>
      <c r="AR20" s="12"/>
    </row>
    <row r="21" spans="1:45" ht="15" customHeight="1" x14ac:dyDescent="0.2">
      <c r="A21" s="295" t="s">
        <v>57</v>
      </c>
      <c r="B21" s="97" t="s">
        <v>26</v>
      </c>
      <c r="C21" s="297">
        <v>28</v>
      </c>
      <c r="D21" s="14"/>
      <c r="E21" s="16"/>
      <c r="F21" s="16"/>
      <c r="G21" s="16">
        <v>8</v>
      </c>
      <c r="H21" s="16">
        <v>6</v>
      </c>
      <c r="I21" s="16" t="s">
        <v>50</v>
      </c>
      <c r="J21" s="16" t="s">
        <v>11</v>
      </c>
      <c r="K21" s="98"/>
      <c r="L21" s="14" t="s">
        <v>50</v>
      </c>
      <c r="M21" s="16" t="s">
        <v>11</v>
      </c>
      <c r="N21" s="16" t="s">
        <v>49</v>
      </c>
      <c r="O21" s="16" t="s">
        <v>68</v>
      </c>
      <c r="P21">
        <v>5</v>
      </c>
      <c r="Q21" s="16">
        <v>7</v>
      </c>
      <c r="R21" s="16" t="s">
        <v>49</v>
      </c>
      <c r="S21" s="169"/>
      <c r="T21" s="220" t="s">
        <v>11</v>
      </c>
      <c r="U21" s="221">
        <v>6</v>
      </c>
      <c r="V21" s="250" t="s">
        <v>11</v>
      </c>
      <c r="W21" s="221" t="s">
        <v>77</v>
      </c>
      <c r="X21" s="15">
        <v>7</v>
      </c>
      <c r="Y21" s="15">
        <v>8</v>
      </c>
      <c r="Z21" s="127"/>
      <c r="AA21" s="168" t="s">
        <v>68</v>
      </c>
      <c r="AB21" s="222"/>
      <c r="AC21" s="141"/>
      <c r="AD21" s="141"/>
      <c r="AE21" s="141"/>
      <c r="AF21" s="141"/>
      <c r="AG21" s="141"/>
      <c r="AH21" s="141"/>
      <c r="AI21" s="223"/>
      <c r="AJ21" s="205">
        <v>5</v>
      </c>
      <c r="AK21" s="206"/>
      <c r="AL21" s="206"/>
      <c r="AM21" s="206"/>
      <c r="AN21" s="206"/>
      <c r="AO21" s="206"/>
      <c r="AP21" s="206" t="s">
        <v>68</v>
      </c>
      <c r="AQ21" s="224"/>
      <c r="AR21" s="101">
        <f t="shared" si="0"/>
        <v>20</v>
      </c>
    </row>
    <row r="22" spans="1:45" ht="15" customHeight="1" x14ac:dyDescent="0.2">
      <c r="A22" s="296"/>
      <c r="B22" s="81" t="s">
        <v>27</v>
      </c>
      <c r="C22" s="298"/>
      <c r="D22" s="88"/>
      <c r="E22" s="60"/>
      <c r="F22" s="60"/>
      <c r="G22" s="60"/>
      <c r="H22" s="60"/>
      <c r="I22" s="60"/>
      <c r="J22" s="64"/>
      <c r="K22" s="67"/>
      <c r="L22" s="65"/>
      <c r="M22" s="64"/>
      <c r="N22" s="60"/>
      <c r="O22" s="60"/>
      <c r="P22" s="60"/>
      <c r="Q22" s="60"/>
      <c r="R22" s="64"/>
      <c r="S22" s="73"/>
      <c r="T22" s="213"/>
      <c r="U22" s="61"/>
      <c r="V22" s="61"/>
      <c r="W22" s="61"/>
      <c r="X22" s="219"/>
      <c r="Y22" s="61"/>
      <c r="Z22" s="61"/>
      <c r="AA22" s="216"/>
      <c r="AB22" s="106"/>
      <c r="AC22" s="71"/>
      <c r="AD22" s="71"/>
      <c r="AE22" s="71"/>
      <c r="AF22" s="102"/>
      <c r="AG22" s="71"/>
      <c r="AH22" s="102"/>
      <c r="AI22" s="83"/>
      <c r="AJ22" s="215"/>
      <c r="AK22" s="60"/>
      <c r="AL22" s="84"/>
      <c r="AM22" s="84"/>
      <c r="AN22" s="84" t="s">
        <v>50</v>
      </c>
      <c r="AO22" s="84" t="s">
        <v>49</v>
      </c>
      <c r="AP22" s="61"/>
      <c r="AQ22" s="216"/>
      <c r="AR22" s="68">
        <f t="shared" si="0"/>
        <v>2</v>
      </c>
    </row>
    <row r="23" spans="1:45" ht="18.600000000000001" customHeight="1" x14ac:dyDescent="0.2">
      <c r="A23" s="57" t="s">
        <v>28</v>
      </c>
      <c r="B23" s="81" t="s">
        <v>29</v>
      </c>
      <c r="C23" s="59">
        <v>30</v>
      </c>
      <c r="D23" s="70"/>
      <c r="E23" s="71"/>
      <c r="F23" s="71"/>
      <c r="G23" s="71"/>
      <c r="H23" s="64" t="s">
        <v>49</v>
      </c>
      <c r="I23" s="60">
        <v>8</v>
      </c>
      <c r="J23" s="64" t="s">
        <v>11</v>
      </c>
      <c r="K23" s="92" t="s">
        <v>64</v>
      </c>
      <c r="L23" s="166"/>
      <c r="M23" s="102"/>
      <c r="N23" s="102"/>
      <c r="O23" s="102"/>
      <c r="P23" s="102"/>
      <c r="Q23" s="102"/>
      <c r="R23" s="102"/>
      <c r="S23" s="172"/>
      <c r="T23" s="88" t="s">
        <v>11</v>
      </c>
      <c r="U23" s="60"/>
      <c r="V23" s="64" t="s">
        <v>11</v>
      </c>
      <c r="W23" s="64" t="s">
        <v>50</v>
      </c>
      <c r="X23" s="64">
        <v>6</v>
      </c>
      <c r="Y23" s="60">
        <v>7</v>
      </c>
      <c r="Z23" s="60"/>
      <c r="AA23" s="92" t="s">
        <v>68</v>
      </c>
      <c r="AB23" s="103" t="s">
        <v>68</v>
      </c>
      <c r="AC23" s="64" t="s">
        <v>68</v>
      </c>
      <c r="AD23" s="64">
        <v>7</v>
      </c>
      <c r="AE23" s="64" t="s">
        <v>49</v>
      </c>
      <c r="AF23" s="252" t="s">
        <v>11</v>
      </c>
      <c r="AG23" s="64">
        <v>6</v>
      </c>
      <c r="AH23" s="64">
        <v>8</v>
      </c>
      <c r="AI23" s="171"/>
      <c r="AJ23" s="70"/>
      <c r="AK23" s="71"/>
      <c r="AL23" s="102"/>
      <c r="AM23" s="102"/>
      <c r="AN23" s="71"/>
      <c r="AO23" s="71"/>
      <c r="AP23" s="71"/>
      <c r="AQ23" s="72"/>
      <c r="AR23" s="68">
        <f t="shared" si="0"/>
        <v>17</v>
      </c>
    </row>
    <row r="24" spans="1:45" ht="18" customHeight="1" x14ac:dyDescent="0.2">
      <c r="A24" s="57" t="s">
        <v>30</v>
      </c>
      <c r="B24" s="104" t="s">
        <v>31</v>
      </c>
      <c r="C24" s="105">
        <v>30</v>
      </c>
      <c r="D24" s="166"/>
      <c r="E24" s="71"/>
      <c r="F24" s="71"/>
      <c r="G24" s="71"/>
      <c r="H24" s="71"/>
      <c r="I24" s="71"/>
      <c r="J24" s="71"/>
      <c r="K24" s="72"/>
      <c r="L24" s="70"/>
      <c r="M24" s="71"/>
      <c r="N24" s="71"/>
      <c r="O24" s="71"/>
      <c r="P24" s="71"/>
      <c r="Q24" s="71"/>
      <c r="R24" s="71"/>
      <c r="S24" s="83"/>
      <c r="T24" s="70"/>
      <c r="U24" s="71"/>
      <c r="V24" s="71"/>
      <c r="W24" s="71"/>
      <c r="X24" s="71"/>
      <c r="Y24" s="71"/>
      <c r="Z24" s="71"/>
      <c r="AA24" s="72"/>
      <c r="AB24" s="103" t="s">
        <v>50</v>
      </c>
      <c r="AC24" s="71"/>
      <c r="AD24" s="71"/>
      <c r="AE24" s="71"/>
      <c r="AF24" s="71"/>
      <c r="AG24" s="71"/>
      <c r="AH24" s="71"/>
      <c r="AI24" s="83"/>
      <c r="AJ24" s="166"/>
      <c r="AK24" s="71"/>
      <c r="AL24" s="20"/>
      <c r="AM24" s="20"/>
      <c r="AN24" s="71"/>
      <c r="AO24" s="71"/>
      <c r="AP24" s="71"/>
      <c r="AQ24" s="72"/>
      <c r="AR24" s="68">
        <f t="shared" si="0"/>
        <v>1</v>
      </c>
    </row>
    <row r="25" spans="1:45" ht="18" customHeight="1" x14ac:dyDescent="0.2">
      <c r="A25" s="243" t="s">
        <v>33</v>
      </c>
      <c r="B25" s="81" t="s">
        <v>32</v>
      </c>
      <c r="C25" s="75">
        <v>38</v>
      </c>
      <c r="D25" s="33"/>
      <c r="E25" s="50" t="s">
        <v>49</v>
      </c>
      <c r="F25" s="50" t="s">
        <v>50</v>
      </c>
      <c r="G25" s="50" t="s">
        <v>11</v>
      </c>
      <c r="H25" s="50">
        <v>7</v>
      </c>
      <c r="I25" s="50" t="s">
        <v>68</v>
      </c>
      <c r="J25" s="50" t="s">
        <v>68</v>
      </c>
      <c r="K25" s="189"/>
      <c r="L25" s="33"/>
      <c r="M25" s="34"/>
      <c r="N25" s="34"/>
      <c r="O25" s="34"/>
      <c r="P25" s="34"/>
      <c r="Q25" s="34"/>
      <c r="R25" s="34"/>
      <c r="S25" s="35"/>
      <c r="T25" s="164"/>
      <c r="U25" s="50">
        <v>7</v>
      </c>
      <c r="V25" s="50">
        <v>8</v>
      </c>
      <c r="W25" s="64" t="s">
        <v>49</v>
      </c>
      <c r="X25" s="50" t="s">
        <v>11</v>
      </c>
      <c r="Y25" s="50" t="s">
        <v>11</v>
      </c>
      <c r="Z25" s="50" t="s">
        <v>68</v>
      </c>
      <c r="AA25" s="189"/>
      <c r="AB25" s="37"/>
      <c r="AC25" s="34"/>
      <c r="AD25" s="34"/>
      <c r="AE25" s="34"/>
      <c r="AF25" s="34"/>
      <c r="AG25" s="34"/>
      <c r="AH25" s="34"/>
      <c r="AI25" s="35"/>
      <c r="AJ25" s="164"/>
      <c r="AK25" s="114"/>
      <c r="AL25" s="114"/>
      <c r="AM25" s="114"/>
      <c r="AN25" s="114"/>
      <c r="AO25" s="114"/>
      <c r="AP25" s="85"/>
      <c r="AQ25" s="173"/>
      <c r="AR25" s="68">
        <f t="shared" si="0"/>
        <v>12</v>
      </c>
    </row>
    <row r="26" spans="1:45" ht="15" customHeight="1" thickBot="1" x14ac:dyDescent="0.25">
      <c r="A26" s="246" t="s">
        <v>34</v>
      </c>
      <c r="B26" s="108" t="s">
        <v>35</v>
      </c>
      <c r="C26" s="75">
        <v>40</v>
      </c>
      <c r="D26" s="33"/>
      <c r="E26" s="34"/>
      <c r="F26" s="34"/>
      <c r="G26" s="34"/>
      <c r="H26" s="34"/>
      <c r="I26" s="34"/>
      <c r="J26" s="34"/>
      <c r="K26" s="36"/>
      <c r="L26" s="109">
        <v>2</v>
      </c>
      <c r="M26" s="111">
        <v>5</v>
      </c>
      <c r="N26" s="110">
        <v>1</v>
      </c>
      <c r="O26" s="111">
        <v>6</v>
      </c>
      <c r="P26" s="111">
        <v>7</v>
      </c>
      <c r="Q26" s="111" t="s">
        <v>50</v>
      </c>
      <c r="R26" s="111"/>
      <c r="S26" s="112"/>
      <c r="T26" s="164"/>
      <c r="U26" s="34"/>
      <c r="V26" s="114"/>
      <c r="W26" s="225"/>
      <c r="X26" s="114"/>
      <c r="Y26" s="34"/>
      <c r="Z26" s="34"/>
      <c r="AA26" s="36"/>
      <c r="AB26" s="226">
        <v>3</v>
      </c>
      <c r="AC26" s="110">
        <v>2</v>
      </c>
      <c r="AD26" s="110"/>
      <c r="AE26" s="111">
        <v>4</v>
      </c>
      <c r="AF26" s="110">
        <v>1</v>
      </c>
      <c r="AG26" s="34"/>
      <c r="AH26" s="34"/>
      <c r="AI26" s="35"/>
      <c r="AJ26" s="5">
        <v>3</v>
      </c>
      <c r="AK26" s="6"/>
      <c r="AL26" s="48">
        <v>8</v>
      </c>
      <c r="AM26" s="48" t="s">
        <v>49</v>
      </c>
      <c r="AN26" s="48"/>
      <c r="AO26" s="48">
        <v>4</v>
      </c>
      <c r="AP26" s="48" t="s">
        <v>11</v>
      </c>
      <c r="AQ26" s="145" t="s">
        <v>11</v>
      </c>
      <c r="AR26" s="38">
        <f>COUNTA(D26:AP26)</f>
        <v>15</v>
      </c>
    </row>
    <row r="27" spans="1:45" ht="15" customHeight="1" x14ac:dyDescent="0.2">
      <c r="A27" s="177" t="s">
        <v>36</v>
      </c>
      <c r="B27" s="52" t="s">
        <v>37</v>
      </c>
      <c r="C27" s="178">
        <v>29</v>
      </c>
      <c r="D27" s="25"/>
      <c r="E27" s="26"/>
      <c r="F27" s="26"/>
      <c r="G27" s="115"/>
      <c r="H27" s="26"/>
      <c r="I27" s="26"/>
      <c r="J27" s="26"/>
      <c r="K27" s="116"/>
      <c r="L27" s="25"/>
      <c r="M27" s="26"/>
      <c r="N27" s="26"/>
      <c r="O27" s="26"/>
      <c r="P27" s="26"/>
      <c r="Q27" s="26"/>
      <c r="R27" s="26"/>
      <c r="S27" s="27"/>
      <c r="T27" s="25"/>
      <c r="U27" s="26"/>
      <c r="V27" s="154"/>
      <c r="W27" s="26"/>
      <c r="X27" s="26"/>
      <c r="Y27" s="26"/>
      <c r="Z27" s="155"/>
      <c r="AA27" s="116"/>
      <c r="AB27" s="25"/>
      <c r="AC27" s="155"/>
      <c r="AD27" s="156"/>
      <c r="AE27" s="26"/>
      <c r="AF27" s="157"/>
      <c r="AG27" s="26"/>
      <c r="AH27" s="26"/>
      <c r="AI27" s="158"/>
      <c r="AJ27" s="237">
        <v>7</v>
      </c>
      <c r="AK27" s="41" t="s">
        <v>49</v>
      </c>
      <c r="AL27" s="41"/>
      <c r="AM27" s="41"/>
      <c r="AN27" s="41">
        <v>5</v>
      </c>
      <c r="AO27" s="41" t="s">
        <v>50</v>
      </c>
      <c r="AP27" s="235">
        <v>6</v>
      </c>
      <c r="AQ27" s="80"/>
      <c r="AR27" s="136">
        <f>COUNTA(D27:AQ27)</f>
        <v>5</v>
      </c>
      <c r="AS27" s="86"/>
    </row>
    <row r="28" spans="1:45" ht="15" customHeight="1" x14ac:dyDescent="0.2">
      <c r="A28" s="202" t="s">
        <v>40</v>
      </c>
      <c r="B28" s="165" t="s">
        <v>38</v>
      </c>
      <c r="C28" s="179">
        <v>43</v>
      </c>
      <c r="D28" s="70"/>
      <c r="E28" s="71"/>
      <c r="F28" s="71"/>
      <c r="G28" s="71"/>
      <c r="H28" s="71"/>
      <c r="I28" s="71"/>
      <c r="J28" s="71"/>
      <c r="K28" s="83"/>
      <c r="L28" s="70"/>
      <c r="M28" s="71"/>
      <c r="N28" s="71"/>
      <c r="O28" s="71"/>
      <c r="P28" s="71"/>
      <c r="Q28" s="71"/>
      <c r="R28" s="71"/>
      <c r="S28" s="72"/>
      <c r="T28" s="166"/>
      <c r="U28" s="102"/>
      <c r="V28" s="71"/>
      <c r="W28" s="102"/>
      <c r="X28" s="227"/>
      <c r="Y28" s="102"/>
      <c r="Z28" s="102"/>
      <c r="AA28" s="83"/>
      <c r="AB28" s="88">
        <v>5</v>
      </c>
      <c r="AC28" s="64">
        <v>5</v>
      </c>
      <c r="AD28" s="64" t="s">
        <v>49</v>
      </c>
      <c r="AE28" s="64">
        <v>7</v>
      </c>
      <c r="AF28" s="64">
        <v>7</v>
      </c>
      <c r="AG28" s="64" t="s">
        <v>68</v>
      </c>
      <c r="AH28" s="64" t="s">
        <v>68</v>
      </c>
      <c r="AI28" s="67"/>
      <c r="AJ28" s="65">
        <v>6</v>
      </c>
      <c r="AK28" s="64">
        <v>6</v>
      </c>
      <c r="AL28" s="64" t="s">
        <v>50</v>
      </c>
      <c r="AM28" s="64" t="s">
        <v>50</v>
      </c>
      <c r="AN28" s="64"/>
      <c r="AO28" s="64"/>
      <c r="AP28" s="64"/>
      <c r="AQ28" s="67"/>
      <c r="AR28" s="137">
        <f t="shared" si="0"/>
        <v>11</v>
      </c>
    </row>
    <row r="29" spans="1:45" ht="15.6" customHeight="1" x14ac:dyDescent="0.2">
      <c r="A29" s="299" t="s">
        <v>39</v>
      </c>
      <c r="B29" s="58" t="s">
        <v>38</v>
      </c>
      <c r="C29" s="180">
        <v>29</v>
      </c>
      <c r="D29" s="70"/>
      <c r="E29" s="71"/>
      <c r="F29" s="71"/>
      <c r="G29" s="71"/>
      <c r="H29" s="71"/>
      <c r="I29" s="71"/>
      <c r="J29" s="71"/>
      <c r="K29" s="83"/>
      <c r="L29" s="70"/>
      <c r="M29" s="71"/>
      <c r="N29" s="71"/>
      <c r="O29" s="71"/>
      <c r="P29" s="71"/>
      <c r="Q29" s="71"/>
      <c r="R29" s="71"/>
      <c r="S29" s="72"/>
      <c r="T29" s="166"/>
      <c r="U29" s="102"/>
      <c r="V29" s="102"/>
      <c r="W29" s="102"/>
      <c r="X29" s="71"/>
      <c r="Y29" s="71"/>
      <c r="Z29" s="102"/>
      <c r="AA29" s="83"/>
      <c r="AB29" s="88">
        <v>5</v>
      </c>
      <c r="AC29" s="64">
        <v>5</v>
      </c>
      <c r="AD29" s="64" t="s">
        <v>49</v>
      </c>
      <c r="AE29" s="64">
        <v>7</v>
      </c>
      <c r="AF29" s="64">
        <v>7</v>
      </c>
      <c r="AG29" s="102"/>
      <c r="AH29" s="102"/>
      <c r="AI29" s="72"/>
      <c r="AJ29" s="65">
        <v>6</v>
      </c>
      <c r="AK29" s="60">
        <v>6</v>
      </c>
      <c r="AL29" s="64" t="s">
        <v>50</v>
      </c>
      <c r="AM29" s="64" t="s">
        <v>50</v>
      </c>
      <c r="AN29" s="60"/>
      <c r="AO29" s="60">
        <v>8</v>
      </c>
      <c r="AP29" s="60"/>
      <c r="AQ29" s="67"/>
      <c r="AR29" s="137">
        <f t="shared" si="0"/>
        <v>10</v>
      </c>
    </row>
    <row r="30" spans="1:45" ht="15" customHeight="1" thickBot="1" x14ac:dyDescent="0.25">
      <c r="A30" s="300"/>
      <c r="B30" s="181" t="s">
        <v>37</v>
      </c>
      <c r="C30" s="182">
        <v>29</v>
      </c>
      <c r="D30" s="77"/>
      <c r="E30" s="78"/>
      <c r="F30" s="78"/>
      <c r="G30" s="78"/>
      <c r="H30" s="78"/>
      <c r="I30" s="78"/>
      <c r="J30" s="78"/>
      <c r="K30" s="148"/>
      <c r="L30" s="77"/>
      <c r="M30" s="78"/>
      <c r="N30" s="78"/>
      <c r="O30" s="78"/>
      <c r="P30" s="78"/>
      <c r="Q30" s="78"/>
      <c r="R30" s="78"/>
      <c r="S30" s="79"/>
      <c r="T30" s="77"/>
      <c r="U30" s="78"/>
      <c r="V30" s="228"/>
      <c r="W30" s="78"/>
      <c r="X30" s="78"/>
      <c r="Y30" s="78"/>
      <c r="Z30" s="78"/>
      <c r="AA30" s="148"/>
      <c r="AB30" s="5"/>
      <c r="AC30" s="6"/>
      <c r="AD30" s="6"/>
      <c r="AE30" s="6"/>
      <c r="AF30" s="48"/>
      <c r="AG30" s="48"/>
      <c r="AH30" s="48"/>
      <c r="AI30" s="11"/>
      <c r="AJ30" s="229"/>
      <c r="AK30" s="6"/>
      <c r="AL30" s="6"/>
      <c r="AM30" s="6"/>
      <c r="AN30" s="6"/>
      <c r="AO30" s="6"/>
      <c r="AP30" s="6">
        <v>8</v>
      </c>
      <c r="AQ30" s="11"/>
      <c r="AR30" s="12">
        <f t="shared" si="0"/>
        <v>1</v>
      </c>
    </row>
    <row r="31" spans="1:45" ht="16.899999999999999" customHeight="1" thickBot="1" x14ac:dyDescent="0.25">
      <c r="A31" s="201" t="s">
        <v>58</v>
      </c>
      <c r="B31" s="97" t="s">
        <v>41</v>
      </c>
      <c r="C31" s="150">
        <v>45</v>
      </c>
      <c r="D31" s="230"/>
      <c r="E31" s="231"/>
      <c r="F31" s="232"/>
      <c r="G31" s="232"/>
      <c r="H31" s="231"/>
      <c r="I31" s="100"/>
      <c r="J31" s="211"/>
      <c r="K31" s="21"/>
      <c r="L31" s="19"/>
      <c r="M31" s="20"/>
      <c r="N31" s="20"/>
      <c r="O31" s="20"/>
      <c r="P31" s="20"/>
      <c r="Q31" s="20"/>
      <c r="R31" s="20"/>
      <c r="S31" s="24"/>
      <c r="T31" s="147">
        <v>3</v>
      </c>
      <c r="U31" s="15">
        <v>8</v>
      </c>
      <c r="V31" s="15"/>
      <c r="W31" s="16" t="s">
        <v>79</v>
      </c>
      <c r="X31" s="15">
        <v>4</v>
      </c>
      <c r="Y31" s="15">
        <v>6</v>
      </c>
      <c r="Z31" s="15"/>
      <c r="AA31" s="17"/>
      <c r="AB31" s="14" t="s">
        <v>11</v>
      </c>
      <c r="AC31" s="16" t="s">
        <v>50</v>
      </c>
      <c r="AD31" s="16" t="s">
        <v>11</v>
      </c>
      <c r="AE31" s="16"/>
      <c r="AF31" s="247" t="s">
        <v>50</v>
      </c>
      <c r="AG31" s="16" t="s">
        <v>68</v>
      </c>
      <c r="AH31" s="16" t="s">
        <v>68</v>
      </c>
      <c r="AI31" s="17"/>
      <c r="AJ31" s="120"/>
      <c r="AK31" s="118"/>
      <c r="AL31" s="118"/>
      <c r="AM31" s="86"/>
      <c r="AN31" s="86"/>
      <c r="AO31" s="188"/>
      <c r="AP31" s="184"/>
      <c r="AQ31" s="86"/>
      <c r="AR31" s="101">
        <f>COUNTA(D31:AP31)</f>
        <v>11</v>
      </c>
    </row>
    <row r="32" spans="1:45" s="86" customFormat="1" ht="15" customHeight="1" x14ac:dyDescent="0.2">
      <c r="A32" s="241" t="s">
        <v>59</v>
      </c>
      <c r="B32" s="81" t="s">
        <v>42</v>
      </c>
      <c r="C32" s="242">
        <v>13</v>
      </c>
      <c r="D32" s="192">
        <v>5</v>
      </c>
      <c r="E32" s="120">
        <v>7</v>
      </c>
      <c r="F32" s="120" t="s">
        <v>49</v>
      </c>
      <c r="G32" s="120">
        <v>1</v>
      </c>
      <c r="H32" s="120"/>
      <c r="I32" s="203"/>
      <c r="J32" s="120" t="s">
        <v>49</v>
      </c>
      <c r="K32" s="17"/>
      <c r="L32" s="19"/>
      <c r="M32" s="20"/>
      <c r="N32" s="20"/>
      <c r="O32" s="20"/>
      <c r="P32" s="20"/>
      <c r="Q32" s="20"/>
      <c r="R32" s="20"/>
      <c r="S32" s="24"/>
      <c r="T32" s="19"/>
      <c r="U32" s="20"/>
      <c r="V32" s="20"/>
      <c r="W32" s="71"/>
      <c r="X32" s="20"/>
      <c r="Y32" s="20"/>
      <c r="Z32" s="20"/>
      <c r="AA32" s="21"/>
      <c r="AB32" s="19"/>
      <c r="AC32" s="20"/>
      <c r="AD32" s="20"/>
      <c r="AE32" s="20"/>
      <c r="AF32" s="82"/>
      <c r="AG32" s="20"/>
      <c r="AH32" s="20"/>
      <c r="AI32" s="21"/>
      <c r="AJ32" s="211"/>
      <c r="AK32" s="211"/>
      <c r="AL32" s="211"/>
      <c r="AM32" s="211"/>
      <c r="AN32" s="211"/>
      <c r="AO32" s="211"/>
      <c r="AP32" s="232"/>
      <c r="AQ32" s="233"/>
      <c r="AR32" s="68">
        <f>COUNTA(D32:AP32)</f>
        <v>5</v>
      </c>
    </row>
    <row r="33" spans="1:45" ht="15" customHeight="1" x14ac:dyDescent="0.2">
      <c r="A33" s="119" t="s">
        <v>60</v>
      </c>
      <c r="B33" s="81" t="s">
        <v>43</v>
      </c>
      <c r="C33" s="117">
        <v>44</v>
      </c>
      <c r="D33" s="103">
        <v>7</v>
      </c>
      <c r="E33" s="64" t="s">
        <v>50</v>
      </c>
      <c r="F33" s="64">
        <v>5</v>
      </c>
      <c r="G33" s="64" t="s">
        <v>49</v>
      </c>
      <c r="H33" s="64" t="s">
        <v>68</v>
      </c>
      <c r="I33" s="64"/>
      <c r="J33" s="64">
        <v>8</v>
      </c>
      <c r="K33" s="67"/>
      <c r="L33" s="70"/>
      <c r="M33" s="71"/>
      <c r="N33" s="71"/>
      <c r="O33" s="71"/>
      <c r="P33" s="71"/>
      <c r="Q33" s="71"/>
      <c r="R33" s="71"/>
      <c r="S33" s="83"/>
      <c r="T33" s="88" t="s">
        <v>50</v>
      </c>
      <c r="U33" s="64" t="s">
        <v>49</v>
      </c>
      <c r="V33" s="64">
        <v>7</v>
      </c>
      <c r="W33" s="121"/>
      <c r="X33" s="64">
        <v>5</v>
      </c>
      <c r="Y33" s="64" t="s">
        <v>68</v>
      </c>
      <c r="Z33" s="64">
        <v>8</v>
      </c>
      <c r="AA33" s="67"/>
      <c r="AB33" s="70"/>
      <c r="AC33" s="71"/>
      <c r="AD33" s="71"/>
      <c r="AE33" s="71"/>
      <c r="AF33" s="71"/>
      <c r="AG33" s="71"/>
      <c r="AH33" s="102"/>
      <c r="AI33" s="212"/>
      <c r="AJ33" s="88" t="s">
        <v>68</v>
      </c>
      <c r="AK33" s="64">
        <v>5</v>
      </c>
      <c r="AL33" s="64"/>
      <c r="AM33" s="121">
        <v>7</v>
      </c>
      <c r="AN33" s="64">
        <v>8</v>
      </c>
      <c r="AO33" s="64"/>
      <c r="AP33" s="64"/>
      <c r="AQ33" s="67"/>
      <c r="AR33" s="68">
        <f t="shared" si="0"/>
        <v>16</v>
      </c>
    </row>
    <row r="34" spans="1:45" ht="15" customHeight="1" x14ac:dyDescent="0.2">
      <c r="A34" s="57" t="s">
        <v>61</v>
      </c>
      <c r="B34" s="81" t="s">
        <v>43</v>
      </c>
      <c r="C34" s="117">
        <v>44</v>
      </c>
      <c r="D34" s="103">
        <v>6</v>
      </c>
      <c r="E34" s="64" t="s">
        <v>50</v>
      </c>
      <c r="F34" s="64"/>
      <c r="G34" s="64" t="s">
        <v>49</v>
      </c>
      <c r="H34" s="64" t="s">
        <v>11</v>
      </c>
      <c r="I34" s="64"/>
      <c r="J34" s="64"/>
      <c r="K34" s="67"/>
      <c r="L34" s="70"/>
      <c r="M34" s="71"/>
      <c r="N34" s="71"/>
      <c r="O34" s="71"/>
      <c r="P34" s="71"/>
      <c r="Q34" s="71"/>
      <c r="R34" s="71"/>
      <c r="S34" s="83"/>
      <c r="T34" s="88" t="s">
        <v>50</v>
      </c>
      <c r="U34" s="64" t="s">
        <v>49</v>
      </c>
      <c r="V34" s="64">
        <v>6</v>
      </c>
      <c r="W34" s="123" t="s">
        <v>11</v>
      </c>
      <c r="X34" s="64"/>
      <c r="Y34" s="64"/>
      <c r="Z34" s="64"/>
      <c r="AA34" s="67"/>
      <c r="AB34" s="70"/>
      <c r="AC34" s="71"/>
      <c r="AD34" s="71"/>
      <c r="AE34" s="71"/>
      <c r="AF34" s="71"/>
      <c r="AG34" s="71"/>
      <c r="AH34" s="71"/>
      <c r="AI34" s="72"/>
      <c r="AJ34" s="88" t="s">
        <v>11</v>
      </c>
      <c r="AK34" s="64"/>
      <c r="AL34" s="64">
        <v>6</v>
      </c>
      <c r="AM34" s="64"/>
      <c r="AN34" s="60"/>
      <c r="AO34" s="64"/>
      <c r="AP34" s="64"/>
      <c r="AQ34" s="67"/>
      <c r="AR34" s="68">
        <f t="shared" si="0"/>
        <v>10</v>
      </c>
    </row>
    <row r="35" spans="1:45" s="86" customFormat="1" ht="15" customHeight="1" x14ac:dyDescent="0.2">
      <c r="A35" s="122" t="s">
        <v>44</v>
      </c>
      <c r="B35" s="81" t="s">
        <v>43</v>
      </c>
      <c r="C35" s="117">
        <v>44</v>
      </c>
      <c r="D35" s="66"/>
      <c r="E35" s="64"/>
      <c r="F35" s="60"/>
      <c r="G35" s="60"/>
      <c r="H35" s="60"/>
      <c r="I35" s="60"/>
      <c r="J35" s="60"/>
      <c r="K35" s="67"/>
      <c r="L35" s="63"/>
      <c r="M35" s="60"/>
      <c r="N35" s="60"/>
      <c r="O35" s="60"/>
      <c r="P35" s="60"/>
      <c r="Q35" s="64" t="s">
        <v>51</v>
      </c>
      <c r="R35" s="60"/>
      <c r="S35" s="73"/>
      <c r="T35" s="65"/>
      <c r="U35" s="60"/>
      <c r="V35" s="60"/>
      <c r="W35" s="191"/>
      <c r="X35" s="93"/>
      <c r="Y35" s="60"/>
      <c r="Z35" s="60"/>
      <c r="AA35" s="67"/>
      <c r="AB35" s="65"/>
      <c r="AC35" s="60"/>
      <c r="AD35" s="60"/>
      <c r="AE35" s="60"/>
      <c r="AF35" s="60"/>
      <c r="AG35" s="64" t="s">
        <v>51</v>
      </c>
      <c r="AH35" s="60"/>
      <c r="AI35" s="67"/>
      <c r="AJ35" s="200"/>
      <c r="AK35" s="60"/>
      <c r="AM35" s="93"/>
      <c r="AN35" s="239"/>
      <c r="AP35" s="60"/>
      <c r="AQ35" s="67"/>
      <c r="AR35" s="68">
        <f t="shared" si="0"/>
        <v>2</v>
      </c>
    </row>
    <row r="36" spans="1:45" s="86" customFormat="1" ht="15" customHeight="1" thickBot="1" x14ac:dyDescent="0.25">
      <c r="A36" s="293" t="s">
        <v>45</v>
      </c>
      <c r="B36" s="45" t="s">
        <v>62</v>
      </c>
      <c r="C36" s="183" t="s">
        <v>46</v>
      </c>
      <c r="D36" s="139"/>
      <c r="E36" s="78"/>
      <c r="F36" s="78"/>
      <c r="G36" s="78"/>
      <c r="H36" s="78"/>
      <c r="I36" s="153"/>
      <c r="J36" s="159"/>
      <c r="K36" s="79"/>
      <c r="L36" s="77"/>
      <c r="M36" s="78"/>
      <c r="N36" s="78"/>
      <c r="O36" s="78"/>
      <c r="P36" s="78"/>
      <c r="Q36" s="160"/>
      <c r="R36" s="78"/>
      <c r="S36" s="148"/>
      <c r="T36" s="161"/>
      <c r="U36" s="160"/>
      <c r="V36" s="78"/>
      <c r="W36" s="78"/>
      <c r="X36" s="78"/>
      <c r="Y36" s="78"/>
      <c r="Z36" s="162"/>
      <c r="AA36" s="79"/>
      <c r="AB36" s="77"/>
      <c r="AC36" s="78"/>
      <c r="AD36" s="78"/>
      <c r="AE36" s="153"/>
      <c r="AF36" s="78"/>
      <c r="AG36" s="78"/>
      <c r="AH36" s="159"/>
      <c r="AI36" s="79"/>
      <c r="AJ36" s="47">
        <v>8</v>
      </c>
      <c r="AK36" s="48">
        <v>7</v>
      </c>
      <c r="AL36" s="48" t="s">
        <v>49</v>
      </c>
      <c r="AM36" s="48">
        <v>5</v>
      </c>
      <c r="AN36" s="10">
        <v>6</v>
      </c>
      <c r="AO36" s="124"/>
      <c r="AP36" s="125" t="s">
        <v>50</v>
      </c>
      <c r="AQ36" s="11"/>
      <c r="AR36" s="51">
        <f t="shared" si="0"/>
        <v>6</v>
      </c>
    </row>
    <row r="37" spans="1:45" s="86" customFormat="1" ht="15" customHeight="1" thickBot="1" x14ac:dyDescent="0.25">
      <c r="A37" s="294"/>
      <c r="B37" s="127">
        <v>5</v>
      </c>
      <c r="C37" s="113"/>
      <c r="D37" s="128">
        <f>COUNTIF(D$4:D$36,"5*")</f>
        <v>0</v>
      </c>
      <c r="E37" s="128">
        <f t="shared" ref="E37:AQ37" si="1">COUNTIF(E$4:E$36,"5")</f>
        <v>1</v>
      </c>
      <c r="F37" s="128">
        <f t="shared" si="1"/>
        <v>1</v>
      </c>
      <c r="G37" s="128">
        <f t="shared" si="1"/>
        <v>1</v>
      </c>
      <c r="H37" s="128">
        <f t="shared" si="1"/>
        <v>1</v>
      </c>
      <c r="I37" s="128">
        <f t="shared" si="1"/>
        <v>1</v>
      </c>
      <c r="J37" s="128">
        <f t="shared" si="1"/>
        <v>0</v>
      </c>
      <c r="K37" s="128">
        <f t="shared" si="1"/>
        <v>0</v>
      </c>
      <c r="L37" s="128">
        <f t="shared" si="1"/>
        <v>1</v>
      </c>
      <c r="M37" s="128">
        <f t="shared" si="1"/>
        <v>1</v>
      </c>
      <c r="N37" s="128">
        <f t="shared" si="1"/>
        <v>1</v>
      </c>
      <c r="O37" s="128">
        <f t="shared" si="1"/>
        <v>1</v>
      </c>
      <c r="P37" s="128">
        <f t="shared" si="1"/>
        <v>1</v>
      </c>
      <c r="Q37" s="128">
        <f t="shared" si="1"/>
        <v>0</v>
      </c>
      <c r="R37" s="128">
        <f t="shared" si="1"/>
        <v>0</v>
      </c>
      <c r="S37" s="128">
        <f t="shared" si="1"/>
        <v>0</v>
      </c>
      <c r="T37" s="128">
        <f t="shared" si="1"/>
        <v>1</v>
      </c>
      <c r="U37" s="128">
        <f t="shared" si="1"/>
        <v>1</v>
      </c>
      <c r="V37" s="128">
        <f t="shared" si="1"/>
        <v>1</v>
      </c>
      <c r="W37" s="128">
        <f t="shared" si="1"/>
        <v>1</v>
      </c>
      <c r="X37" s="128">
        <f t="shared" si="1"/>
        <v>1</v>
      </c>
      <c r="Y37" s="128">
        <f t="shared" si="1"/>
        <v>0</v>
      </c>
      <c r="Z37" s="128">
        <f t="shared" si="1"/>
        <v>0</v>
      </c>
      <c r="AA37" s="128">
        <f t="shared" si="1"/>
        <v>0</v>
      </c>
      <c r="AB37" s="128">
        <f t="shared" si="1"/>
        <v>2</v>
      </c>
      <c r="AC37" s="128">
        <f t="shared" si="1"/>
        <v>2</v>
      </c>
      <c r="AD37" s="128">
        <f t="shared" si="1"/>
        <v>1</v>
      </c>
      <c r="AE37" s="128">
        <f t="shared" si="1"/>
        <v>1</v>
      </c>
      <c r="AF37" s="128">
        <f t="shared" si="1"/>
        <v>1</v>
      </c>
      <c r="AG37" s="128">
        <f t="shared" si="1"/>
        <v>0</v>
      </c>
      <c r="AH37" s="128">
        <f t="shared" si="1"/>
        <v>0</v>
      </c>
      <c r="AI37" s="128">
        <f t="shared" si="1"/>
        <v>0</v>
      </c>
      <c r="AJ37" s="128">
        <f t="shared" si="1"/>
        <v>1</v>
      </c>
      <c r="AK37" s="128">
        <f t="shared" si="1"/>
        <v>1</v>
      </c>
      <c r="AL37" s="128">
        <f t="shared" si="1"/>
        <v>1</v>
      </c>
      <c r="AM37" s="128">
        <f t="shared" si="1"/>
        <v>1</v>
      </c>
      <c r="AN37" s="128">
        <f t="shared" si="1"/>
        <v>1</v>
      </c>
      <c r="AO37" s="128">
        <f t="shared" si="1"/>
        <v>1</v>
      </c>
      <c r="AP37" s="128">
        <f t="shared" si="1"/>
        <v>0</v>
      </c>
      <c r="AQ37" s="128">
        <f t="shared" si="1"/>
        <v>0</v>
      </c>
      <c r="AR37" s="127">
        <f t="shared" ref="AR37:AR38" si="2">SUM(D37:AQ37)</f>
        <v>28</v>
      </c>
    </row>
    <row r="38" spans="1:45" s="86" customFormat="1" ht="1.1499999999999999" customHeight="1" x14ac:dyDescent="0.2">
      <c r="A38" s="126"/>
      <c r="B38" s="127">
        <v>6</v>
      </c>
      <c r="C38" s="113"/>
      <c r="D38" s="130">
        <f t="shared" ref="D38:AQ38" si="3">COUNTIF(D$4:D$36,"6")</f>
        <v>1</v>
      </c>
      <c r="E38" s="130">
        <f t="shared" si="3"/>
        <v>2</v>
      </c>
      <c r="F38" s="130">
        <f t="shared" si="3"/>
        <v>1</v>
      </c>
      <c r="G38" s="130">
        <f t="shared" si="3"/>
        <v>1</v>
      </c>
      <c r="H38" s="130">
        <f t="shared" si="3"/>
        <v>1</v>
      </c>
      <c r="I38" s="130">
        <f t="shared" si="3"/>
        <v>1</v>
      </c>
      <c r="J38" s="130">
        <f t="shared" si="3"/>
        <v>1</v>
      </c>
      <c r="K38" s="130">
        <f t="shared" si="3"/>
        <v>0</v>
      </c>
      <c r="L38" s="130">
        <f t="shared" si="3"/>
        <v>1</v>
      </c>
      <c r="M38" s="130">
        <f t="shared" si="3"/>
        <v>1</v>
      </c>
      <c r="N38" s="130">
        <f t="shared" si="3"/>
        <v>1</v>
      </c>
      <c r="O38" s="130">
        <f t="shared" si="3"/>
        <v>1</v>
      </c>
      <c r="P38" s="130">
        <f t="shared" si="3"/>
        <v>1</v>
      </c>
      <c r="Q38" s="130">
        <f t="shared" si="3"/>
        <v>1</v>
      </c>
      <c r="R38" s="130">
        <f t="shared" si="3"/>
        <v>0</v>
      </c>
      <c r="S38" s="130">
        <f t="shared" si="3"/>
        <v>0</v>
      </c>
      <c r="T38" s="130">
        <f t="shared" si="3"/>
        <v>1</v>
      </c>
      <c r="U38" s="130">
        <f t="shared" si="3"/>
        <v>1</v>
      </c>
      <c r="V38" s="130">
        <f t="shared" si="3"/>
        <v>1</v>
      </c>
      <c r="W38" s="130">
        <f t="shared" si="3"/>
        <v>0</v>
      </c>
      <c r="X38" s="130">
        <f t="shared" si="3"/>
        <v>1</v>
      </c>
      <c r="Y38" s="130">
        <f t="shared" si="3"/>
        <v>1</v>
      </c>
      <c r="Z38" s="130">
        <f t="shared" si="3"/>
        <v>0</v>
      </c>
      <c r="AA38" s="130">
        <f t="shared" si="3"/>
        <v>0</v>
      </c>
      <c r="AB38" s="130">
        <f t="shared" si="3"/>
        <v>1</v>
      </c>
      <c r="AC38" s="130">
        <f t="shared" si="3"/>
        <v>1</v>
      </c>
      <c r="AD38" s="130">
        <f t="shared" si="3"/>
        <v>2</v>
      </c>
      <c r="AE38" s="130">
        <f t="shared" si="3"/>
        <v>1</v>
      </c>
      <c r="AF38" s="130">
        <f t="shared" si="3"/>
        <v>1</v>
      </c>
      <c r="AG38" s="130">
        <f t="shared" si="3"/>
        <v>1</v>
      </c>
      <c r="AH38" s="130">
        <f t="shared" si="3"/>
        <v>0</v>
      </c>
      <c r="AI38" s="130">
        <f t="shared" si="3"/>
        <v>0</v>
      </c>
      <c r="AJ38" s="130">
        <f t="shared" si="3"/>
        <v>2</v>
      </c>
      <c r="AK38" s="130">
        <f t="shared" si="3"/>
        <v>2</v>
      </c>
      <c r="AL38" s="130">
        <f t="shared" si="3"/>
        <v>1</v>
      </c>
      <c r="AM38" s="130">
        <f t="shared" si="3"/>
        <v>1</v>
      </c>
      <c r="AN38" s="130">
        <f t="shared" si="3"/>
        <v>1</v>
      </c>
      <c r="AO38" s="130">
        <f t="shared" si="3"/>
        <v>1</v>
      </c>
      <c r="AP38" s="130">
        <f t="shared" si="3"/>
        <v>1</v>
      </c>
      <c r="AQ38" s="130">
        <f t="shared" si="3"/>
        <v>0</v>
      </c>
      <c r="AR38" s="127">
        <f t="shared" si="2"/>
        <v>35</v>
      </c>
    </row>
    <row r="39" spans="1:45" ht="15" hidden="1" customHeight="1" thickBot="1" x14ac:dyDescent="0.25">
      <c r="A39" s="126"/>
      <c r="B39" s="127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27"/>
    </row>
    <row r="40" spans="1:45" x14ac:dyDescent="0.2">
      <c r="A40" s="126"/>
      <c r="B40" s="131"/>
      <c r="C40" s="132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27"/>
      <c r="AS40" s="129"/>
    </row>
    <row r="41" spans="1:45" x14ac:dyDescent="0.2">
      <c r="A41" s="126"/>
      <c r="B41" s="131"/>
      <c r="C41" s="132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27"/>
      <c r="AS41" s="129"/>
    </row>
    <row r="42" spans="1:45" x14ac:dyDescent="0.2">
      <c r="A42" s="126"/>
      <c r="B42" s="127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27"/>
      <c r="AS42" s="129"/>
    </row>
    <row r="43" spans="1:45" x14ac:dyDescent="0.2">
      <c r="A43" s="126"/>
      <c r="B43" s="131"/>
      <c r="C43" s="132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27"/>
      <c r="AS43" s="129"/>
    </row>
    <row r="44" spans="1:45" x14ac:dyDescent="0.2">
      <c r="A44" s="126"/>
      <c r="B44" s="131"/>
      <c r="C44" s="132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27"/>
      <c r="AS44" s="129"/>
    </row>
    <row r="45" spans="1:45" x14ac:dyDescent="0.2">
      <c r="A45" s="126"/>
      <c r="AS45" s="129"/>
    </row>
  </sheetData>
  <mergeCells count="19">
    <mergeCell ref="A5:A6"/>
    <mergeCell ref="A36:A37"/>
    <mergeCell ref="A21:A22"/>
    <mergeCell ref="C21:C22"/>
    <mergeCell ref="A29:A30"/>
    <mergeCell ref="A18:A20"/>
    <mergeCell ref="C18:C20"/>
    <mergeCell ref="A13:A14"/>
    <mergeCell ref="C13:C14"/>
    <mergeCell ref="A16:A17"/>
    <mergeCell ref="A1:AQ1"/>
    <mergeCell ref="A2:A3"/>
    <mergeCell ref="B2:B3"/>
    <mergeCell ref="C2:C3"/>
    <mergeCell ref="D2:K2"/>
    <mergeCell ref="L2:S2"/>
    <mergeCell ref="T2:AA2"/>
    <mergeCell ref="AB2:AI2"/>
    <mergeCell ref="AJ2:AQ2"/>
  </mergeCells>
  <conditionalFormatting sqref="AS40:AS45 D37:AQ42">
    <cfRule type="cellIs" dxfId="1" priority="2" stopIfTrue="1" operator="notEqual">
      <formula>1</formula>
    </cfRule>
  </conditionalFormatting>
  <conditionalFormatting sqref="D43:AQ44">
    <cfRule type="cellIs" dxfId="0" priority="1" stopIfTrue="1" operator="notEqual">
      <formula>1</formula>
    </cfRule>
  </conditionalFormatting>
  <printOptions horizontalCentered="1" verticalCentered="1"/>
  <pageMargins left="7.874015748031496E-2" right="7.874015748031496E-2" top="0.59055118110236227" bottom="0.19685039370078741" header="0.51181102362204722" footer="0.51181102362204722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Nr.1</vt:lpstr>
      <vt:lpstr>Nr.1!Print_Area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Robotai</dc:creator>
  <cp:lastModifiedBy>Raimonda Šilalė</cp:lastModifiedBy>
  <cp:lastPrinted>2025-11-12T05:42:42Z</cp:lastPrinted>
  <dcterms:created xsi:type="dcterms:W3CDTF">2023-01-02T15:10:05Z</dcterms:created>
  <dcterms:modified xsi:type="dcterms:W3CDTF">2025-11-12T05:47:16Z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e61ac6e84d354e4ca447b309d00ff337</vt:lpwstr>
  </property>
</Properties>
</file>