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6" activeTab="0"/>
  </bookViews>
  <sheets>
    <sheet name="finansinės būklės ataskaita" sheetId="1" r:id="rId1"/>
  </sheets>
  <definedNames/>
  <calcPr fullCalcOnLoad="1"/>
</workbook>
</file>

<file path=xl/sharedStrings.xml><?xml version="1.0" encoding="utf-8"?>
<sst xmlns="http://schemas.openxmlformats.org/spreadsheetml/2006/main" count="171" uniqueCount="139">
  <si>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</si>
  <si>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</si>
  <si>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</si>
  <si>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</si>
  <si>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</si>
  <si>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</si>
  <si>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</si>
  <si>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</si>
  <si>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</si>
  <si>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</si>
  <si>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</si>
  <si>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</si>
  <si>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</si>
  <si>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</si>
  <si>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</si>
  <si>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</si>
  <si>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</si>
  <si>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</si>
  <si>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</si>
  <si>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</si>
  <si>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</si>
  <si>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</si>
  <si>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</si>
  <si>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</si>
  <si>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</si>
  <si>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</si>
  <si>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</si>
  <si>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</si>
  <si>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</si>
  <si>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</si>
  <si>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</si>
  <si>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</si>
  <si>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</si>
  <si>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</si>
  <si>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</si>
  <si>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</si>
  <si>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</si>
  <si>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</si>
  <si>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</si>
  <si>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</si>
  <si>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</si>
  <si>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</si>
  <si>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</si>
  <si>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</si>
  <si>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</si>
  <si>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</si>
  <si>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</si>
  <si>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</si>
  <si>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</si>
  <si>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</si>
  <si>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</si>
  <si>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</si>
  <si>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</si>
  <si>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</si>
  <si>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</si>
  <si>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</si>
  <si>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</si>
  <si>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</si>
  <si>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</si>
  <si>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</si>
  <si>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</si>
  <si>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</si>
  <si>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</si>
  <si>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</si>
  <si>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</si>
  <si>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</si>
  <si>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</si>
  <si>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</si>
  <si>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</si>
  <si>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</si>
  <si>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</si>
  <si>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</si>
  <si>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</si>
  <si>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</si>
  <si>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</si>
  <si>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</si>
  <si>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</si>
  <si>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</si>
  <si>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</si>
  <si>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</si>
  <si>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</si>
  <si>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</si>
  <si>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</si>
  <si>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</si>
  <si>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</si>
  <si>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</si>
  <si>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</si>
  <si>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</si>
  <si>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</si>
  <si>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</si>
  <si>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</si>
  <si>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</si>
  <si>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</si>
  <si>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</si>
  <si>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</si>
  <si>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</si>
  <si>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</si>
  <si>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</si>
  <si>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</si>
  <si>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</si>
  <si>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</si>
  <si>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</si>
  <si>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</si>
  <si>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</si>
  <si>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</si>
  <si>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</si>
  <si>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</si>
  <si>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</si>
  <si>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</si>
  <si>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</si>
  <si>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</si>
  <si>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</si>
  <si>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</si>
  <si>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</si>
  <si>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</si>
  <si>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</si>
  <si>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</si>
  <si>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</si>
  <si>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</si>
  <si>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</si>
  <si>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</si>
  <si>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</si>
  <si>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</si>
  <si>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</si>
  <si>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</si>
  <si>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</si>
  <si>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</si>
  <si>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</si>
  <si>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 xml:space="preserve">Direktorius                                                                                        ________________                                    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</si>
  <si>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</si>
  <si>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(vardas ir pavardė)</t>
  </si>
  <si>
    <t>ALYTAUS R. DAUGŲ VLADO MIRONO  GIMNAZIJA</t>
  </si>
  <si>
    <t>190244044, Alytaus r. sav. Daugai, Pergalės g. 2</t>
  </si>
  <si>
    <t>Almantas Jakimavičius</t>
  </si>
  <si>
    <t>PAGAL 2017 M.KOVO 31 D. DUOMENIS</t>
  </si>
  <si>
    <t xml:space="preserve">Vyr. buhalterė </t>
  </si>
  <si>
    <t>Vida Strobeikienė</t>
  </si>
  <si>
    <t>2017-04-12 Nr.1</t>
  </si>
  <si>
    <t xml:space="preserve">Pateikimo valiuta ir tikslumas: eurų tūkstančiais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</si>
</sst>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16" fontId="2" fillId="33" borderId="15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6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33" borderId="10" xfId="0" applyFont="1" applyFill="1" applyBorder="1" applyAlignment="1" quotePrefix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 quotePrefix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33" borderId="14" xfId="0" applyFont="1" applyFill="1" applyBorder="1" applyAlignment="1" quotePrefix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4">
      <selection activeCell="M19" sqref="M19"/>
    </sheetView>
  </sheetViews>
  <sheetFormatPr defaultColWidth="9.140625" defaultRowHeight="1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02" t="s">
        <v>0</v>
      </c>
      <c r="F2" s="103"/>
      <c r="G2" s="103"/>
    </row>
    <row r="3" spans="5:7" ht="12.75">
      <c r="E3" s="104" t="s">
        <v>1</v>
      </c>
      <c r="F3" s="105"/>
      <c r="G3" s="105"/>
    </row>
    <row r="5" spans="1:7" ht="12.75">
      <c r="A5" s="106" t="s">
        <v>2</v>
      </c>
      <c r="B5" s="107"/>
      <c r="C5" s="107"/>
      <c r="D5" s="107"/>
      <c r="E5" s="107"/>
      <c r="F5" s="108"/>
      <c r="G5" s="108"/>
    </row>
    <row r="6" spans="1:7" ht="12.75">
      <c r="A6" s="109"/>
      <c r="B6" s="109"/>
      <c r="C6" s="109"/>
      <c r="D6" s="109"/>
      <c r="E6" s="109"/>
      <c r="F6" s="109"/>
      <c r="G6" s="109"/>
    </row>
    <row r="7" spans="1:7" ht="14.25">
      <c r="A7" s="95" t="s">
        <v>131</v>
      </c>
      <c r="B7" s="110"/>
      <c r="C7" s="110"/>
      <c r="D7" s="110"/>
      <c r="E7" s="110"/>
      <c r="F7" s="108"/>
      <c r="G7" s="108"/>
    </row>
    <row r="8" spans="1:7" ht="14.25">
      <c r="A8" s="95" t="s">
        <v>3</v>
      </c>
      <c r="B8" s="110"/>
      <c r="C8" s="110"/>
      <c r="D8" s="110"/>
      <c r="E8" s="110"/>
      <c r="F8" s="108"/>
      <c r="G8" s="108"/>
    </row>
    <row r="9" spans="1:7" ht="12.75" customHeight="1">
      <c r="A9" s="95" t="s">
        <v>132</v>
      </c>
      <c r="B9" s="110"/>
      <c r="C9" s="110"/>
      <c r="D9" s="110"/>
      <c r="E9" s="110"/>
      <c r="F9" s="108"/>
      <c r="G9" s="108"/>
    </row>
    <row r="10" spans="1:7" ht="12.75">
      <c r="A10" s="114" t="s">
        <v>4</v>
      </c>
      <c r="B10" s="115"/>
      <c r="C10" s="115"/>
      <c r="D10" s="115"/>
      <c r="E10" s="115"/>
      <c r="F10" s="116"/>
      <c r="G10" s="116"/>
    </row>
    <row r="11" spans="1:7" ht="12.75">
      <c r="A11" s="116"/>
      <c r="B11" s="116"/>
      <c r="C11" s="116"/>
      <c r="D11" s="116"/>
      <c r="E11" s="116"/>
      <c r="F11" s="116"/>
      <c r="G11" s="116"/>
    </row>
    <row r="12" spans="1:5" ht="14.25">
      <c r="A12" s="112"/>
      <c r="B12" s="108"/>
      <c r="C12" s="108"/>
      <c r="D12" s="108"/>
      <c r="E12" s="108"/>
    </row>
    <row r="13" spans="1:7" ht="12.75">
      <c r="A13" s="106" t="s">
        <v>5</v>
      </c>
      <c r="B13" s="107"/>
      <c r="C13" s="107"/>
      <c r="D13" s="107"/>
      <c r="E13" s="107"/>
      <c r="F13" s="113"/>
      <c r="G13" s="113"/>
    </row>
    <row r="14" spans="1:7" ht="12.75">
      <c r="A14" s="106" t="s">
        <v>134</v>
      </c>
      <c r="B14" s="107"/>
      <c r="C14" s="107"/>
      <c r="D14" s="107"/>
      <c r="E14" s="107"/>
      <c r="F14" s="113"/>
      <c r="G14" s="113"/>
    </row>
    <row r="15" spans="1:7" ht="12.75">
      <c r="A15" s="6"/>
      <c r="B15" s="7"/>
      <c r="C15" s="7"/>
      <c r="D15" s="7"/>
      <c r="E15" s="7"/>
      <c r="F15" s="8"/>
      <c r="G15" s="8"/>
    </row>
    <row r="16" spans="1:7" ht="12.75">
      <c r="A16" s="95" t="s">
        <v>137</v>
      </c>
      <c r="B16" s="122"/>
      <c r="C16" s="122"/>
      <c r="D16" s="122"/>
      <c r="E16" s="122"/>
      <c r="F16" s="123"/>
      <c r="G16" s="123"/>
    </row>
    <row r="17" spans="1:7" ht="12.75">
      <c r="A17" s="95" t="s">
        <v>6</v>
      </c>
      <c r="B17" s="95"/>
      <c r="C17" s="95"/>
      <c r="D17" s="95"/>
      <c r="E17" s="95"/>
      <c r="F17" s="123"/>
      <c r="G17" s="123"/>
    </row>
    <row r="18" spans="1:7" ht="12.75" customHeight="1">
      <c r="A18" s="6"/>
      <c r="B18" s="9"/>
      <c r="C18" s="9"/>
      <c r="D18" s="96" t="s">
        <v>138</v>
      </c>
      <c r="E18" s="96"/>
      <c r="F18" s="96"/>
      <c r="G18" s="96"/>
    </row>
    <row r="19" spans="1:7" ht="67.5" customHeight="1">
      <c r="A19" s="10" t="s">
        <v>7</v>
      </c>
      <c r="B19" s="97" t="s">
        <v>8</v>
      </c>
      <c r="C19" s="98"/>
      <c r="D19" s="99"/>
      <c r="E19" s="11" t="s">
        <v>9</v>
      </c>
      <c r="F19" s="12" t="s">
        <v>10</v>
      </c>
      <c r="G19" s="12" t="s">
        <v>11</v>
      </c>
    </row>
    <row r="20" spans="1:7" s="5" customFormat="1" ht="12.75" customHeight="1">
      <c r="A20" s="12" t="s">
        <v>12</v>
      </c>
      <c r="B20" s="13" t="s">
        <v>13</v>
      </c>
      <c r="C20" s="14"/>
      <c r="D20" s="15"/>
      <c r="E20" s="16"/>
      <c r="F20" s="17">
        <f>F21+F27</f>
        <v>669141.6399999999</v>
      </c>
      <c r="G20" s="17">
        <f>G21+G27</f>
        <v>676321.01</v>
      </c>
    </row>
    <row r="21" spans="1:7" s="5" customFormat="1" ht="12.75" customHeight="1">
      <c r="A21" s="18" t="s">
        <v>14</v>
      </c>
      <c r="B21" s="19" t="s">
        <v>15</v>
      </c>
      <c r="C21" s="20"/>
      <c r="D21" s="21"/>
      <c r="E21" s="16"/>
      <c r="F21" s="17">
        <f>SUM(F22:F25)</f>
        <v>0</v>
      </c>
      <c r="G21" s="17">
        <f>SUM(G22:G25)</f>
        <v>0</v>
      </c>
    </row>
    <row r="22" spans="1:7" s="5" customFormat="1" ht="12.75" customHeight="1">
      <c r="A22" s="22" t="s">
        <v>16</v>
      </c>
      <c r="B22" s="23"/>
      <c r="C22" s="24" t="s">
        <v>17</v>
      </c>
      <c r="D22" s="25"/>
      <c r="E22" s="26"/>
      <c r="F22" s="17"/>
      <c r="G22" s="17"/>
    </row>
    <row r="23" spans="1:7" s="5" customFormat="1" ht="12.75" customHeight="1">
      <c r="A23" s="22" t="s">
        <v>18</v>
      </c>
      <c r="B23" s="23"/>
      <c r="C23" s="24" t="s">
        <v>19</v>
      </c>
      <c r="D23" s="27"/>
      <c r="E23" s="28"/>
      <c r="F23" s="17"/>
      <c r="G23" s="17"/>
    </row>
    <row r="24" spans="1:7" s="5" customFormat="1" ht="12.75" customHeight="1">
      <c r="A24" s="22" t="s">
        <v>20</v>
      </c>
      <c r="B24" s="23"/>
      <c r="C24" s="24" t="s">
        <v>21</v>
      </c>
      <c r="D24" s="27"/>
      <c r="E24" s="28"/>
      <c r="F24" s="17"/>
      <c r="G24" s="17"/>
    </row>
    <row r="25" spans="1:7" s="5" customFormat="1" ht="12.75" customHeight="1">
      <c r="A25" s="22" t="s">
        <v>22</v>
      </c>
      <c r="B25" s="23"/>
      <c r="C25" s="24" t="s">
        <v>23</v>
      </c>
      <c r="D25" s="27"/>
      <c r="E25" s="29"/>
      <c r="F25" s="17"/>
      <c r="G25" s="17"/>
    </row>
    <row r="26" spans="1:7" s="5" customFormat="1" ht="12.75" customHeight="1">
      <c r="A26" s="30" t="s">
        <v>24</v>
      </c>
      <c r="B26" s="23"/>
      <c r="C26" s="31" t="s">
        <v>25</v>
      </c>
      <c r="D26" s="25"/>
      <c r="E26" s="29"/>
      <c r="F26" s="17"/>
      <c r="G26" s="17"/>
    </row>
    <row r="27" spans="1:7" s="5" customFormat="1" ht="12.75" customHeight="1">
      <c r="A27" s="32" t="s">
        <v>26</v>
      </c>
      <c r="B27" s="33" t="s">
        <v>27</v>
      </c>
      <c r="C27" s="34"/>
      <c r="D27" s="35"/>
      <c r="E27" s="29"/>
      <c r="F27" s="17">
        <f>SUM(F29:F37)</f>
        <v>669141.6399999999</v>
      </c>
      <c r="G27" s="17">
        <f>SUM(G29:G37)</f>
        <v>676321.01</v>
      </c>
    </row>
    <row r="28" spans="1:7" s="5" customFormat="1" ht="12.75" customHeight="1">
      <c r="A28" s="22" t="s">
        <v>28</v>
      </c>
      <c r="B28" s="23"/>
      <c r="C28" s="24" t="s">
        <v>29</v>
      </c>
      <c r="D28" s="27"/>
      <c r="E28" s="28"/>
      <c r="F28" s="17"/>
      <c r="G28" s="17"/>
    </row>
    <row r="29" spans="1:7" s="5" customFormat="1" ht="12.75" customHeight="1">
      <c r="A29" s="22" t="s">
        <v>30</v>
      </c>
      <c r="B29" s="23"/>
      <c r="C29" s="24" t="s">
        <v>31</v>
      </c>
      <c r="D29" s="27"/>
      <c r="E29" s="28"/>
      <c r="F29" s="17">
        <v>655931.44</v>
      </c>
      <c r="G29" s="17">
        <v>665354.49</v>
      </c>
    </row>
    <row r="30" spans="1:7" s="5" customFormat="1" ht="12.75" customHeight="1">
      <c r="A30" s="22" t="s">
        <v>32</v>
      </c>
      <c r="B30" s="23"/>
      <c r="C30" s="24" t="s">
        <v>33</v>
      </c>
      <c r="D30" s="27"/>
      <c r="E30" s="28"/>
      <c r="F30" s="17">
        <v>0</v>
      </c>
      <c r="G30" s="17"/>
    </row>
    <row r="31" spans="1:7" s="5" customFormat="1" ht="12.75" customHeight="1">
      <c r="A31" s="22" t="s">
        <v>34</v>
      </c>
      <c r="B31" s="23"/>
      <c r="C31" s="24" t="s">
        <v>35</v>
      </c>
      <c r="D31" s="27"/>
      <c r="E31" s="28"/>
      <c r="F31" s="17">
        <v>0</v>
      </c>
      <c r="G31" s="17"/>
    </row>
    <row r="32" spans="1:7" s="5" customFormat="1" ht="12.75" customHeight="1">
      <c r="A32" s="22" t="s">
        <v>36</v>
      </c>
      <c r="B32" s="23"/>
      <c r="C32" s="24" t="s">
        <v>37</v>
      </c>
      <c r="D32" s="27"/>
      <c r="E32" s="28"/>
      <c r="F32" s="17">
        <v>0</v>
      </c>
      <c r="G32" s="17"/>
    </row>
    <row r="33" spans="1:7" s="5" customFormat="1" ht="12.75" customHeight="1">
      <c r="A33" s="22" t="s">
        <v>38</v>
      </c>
      <c r="B33" s="23"/>
      <c r="C33" s="24" t="s">
        <v>39</v>
      </c>
      <c r="D33" s="27"/>
      <c r="E33" s="28"/>
      <c r="F33" s="17">
        <v>0</v>
      </c>
      <c r="G33" s="17"/>
    </row>
    <row r="34" spans="1:7" s="5" customFormat="1" ht="12.75" customHeight="1">
      <c r="A34" s="22" t="s">
        <v>40</v>
      </c>
      <c r="B34" s="23"/>
      <c r="C34" s="24" t="s">
        <v>41</v>
      </c>
      <c r="D34" s="27"/>
      <c r="E34" s="28"/>
      <c r="F34" s="17"/>
      <c r="G34" s="17"/>
    </row>
    <row r="35" spans="1:7" s="5" customFormat="1" ht="12.75" customHeight="1">
      <c r="A35" s="22" t="s">
        <v>42</v>
      </c>
      <c r="B35" s="23"/>
      <c r="C35" s="24" t="s">
        <v>43</v>
      </c>
      <c r="D35" s="27"/>
      <c r="E35" s="28"/>
      <c r="F35" s="17">
        <v>13210.2</v>
      </c>
      <c r="G35" s="17">
        <v>10966.52</v>
      </c>
    </row>
    <row r="36" spans="1:7" s="5" customFormat="1" ht="12.75" customHeight="1">
      <c r="A36" s="22" t="s">
        <v>44</v>
      </c>
      <c r="B36" s="36"/>
      <c r="C36" s="37" t="s">
        <v>45</v>
      </c>
      <c r="D36" s="38"/>
      <c r="E36" s="28"/>
      <c r="F36" s="17"/>
      <c r="G36" s="17"/>
    </row>
    <row r="37" spans="1:7" s="5" customFormat="1" ht="12.75" customHeight="1">
      <c r="A37" s="22" t="s">
        <v>46</v>
      </c>
      <c r="B37" s="23"/>
      <c r="C37" s="24" t="s">
        <v>47</v>
      </c>
      <c r="D37" s="27"/>
      <c r="E37" s="29"/>
      <c r="F37" s="17"/>
      <c r="G37" s="17"/>
    </row>
    <row r="38" spans="1:7" s="5" customFormat="1" ht="12.75" customHeight="1">
      <c r="A38" s="18" t="s">
        <v>48</v>
      </c>
      <c r="B38" s="39" t="s">
        <v>49</v>
      </c>
      <c r="C38" s="39"/>
      <c r="D38" s="29"/>
      <c r="E38" s="29"/>
      <c r="F38" s="17"/>
      <c r="G38" s="17"/>
    </row>
    <row r="39" spans="1:7" s="73" customFormat="1" ht="12.75" customHeight="1">
      <c r="A39" s="40" t="s">
        <v>50</v>
      </c>
      <c r="B39" s="41" t="s">
        <v>51</v>
      </c>
      <c r="C39" s="41"/>
      <c r="D39" s="42"/>
      <c r="E39" s="43"/>
      <c r="F39" s="44"/>
      <c r="G39" s="44"/>
    </row>
    <row r="40" spans="1:7" s="5" customFormat="1" ht="12.75" customHeight="1">
      <c r="A40" s="12" t="s">
        <v>52</v>
      </c>
      <c r="B40" s="13" t="s">
        <v>53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54</v>
      </c>
      <c r="B41" s="45" t="s">
        <v>55</v>
      </c>
      <c r="C41" s="46"/>
      <c r="D41" s="47"/>
      <c r="E41" s="29"/>
      <c r="F41" s="17">
        <f>F42+F48+F49+F56+F57</f>
        <v>49145.1</v>
      </c>
      <c r="G41" s="17">
        <f>G42+G48+G49+G56+G57</f>
        <v>45554.47</v>
      </c>
    </row>
    <row r="42" spans="1:7" s="5" customFormat="1" ht="12.75" customHeight="1">
      <c r="A42" s="40" t="s">
        <v>14</v>
      </c>
      <c r="B42" s="48" t="s">
        <v>56</v>
      </c>
      <c r="C42" s="49"/>
      <c r="D42" s="50"/>
      <c r="E42" s="29"/>
      <c r="F42" s="17">
        <f>SUM(F43:F47)</f>
        <v>9728</v>
      </c>
      <c r="G42" s="17">
        <f>SUM(G43:G47)</f>
        <v>760.76</v>
      </c>
    </row>
    <row r="43" spans="1:7" s="5" customFormat="1" ht="12.75" customHeight="1">
      <c r="A43" s="51" t="s">
        <v>16</v>
      </c>
      <c r="B43" s="36"/>
      <c r="C43" s="37" t="s">
        <v>57</v>
      </c>
      <c r="D43" s="38"/>
      <c r="E43" s="28"/>
      <c r="F43" s="17"/>
      <c r="G43" s="17"/>
    </row>
    <row r="44" spans="1:7" s="5" customFormat="1" ht="12.75" customHeight="1">
      <c r="A44" s="51" t="s">
        <v>18</v>
      </c>
      <c r="B44" s="36"/>
      <c r="C44" s="37" t="s">
        <v>58</v>
      </c>
      <c r="D44" s="38"/>
      <c r="E44" s="28"/>
      <c r="F44" s="17">
        <v>9728</v>
      </c>
      <c r="G44" s="17">
        <v>760.76</v>
      </c>
    </row>
    <row r="45" spans="1:7" s="5" customFormat="1" ht="12.75">
      <c r="A45" s="51" t="s">
        <v>20</v>
      </c>
      <c r="B45" s="36"/>
      <c r="C45" s="37" t="s">
        <v>59</v>
      </c>
      <c r="D45" s="38"/>
      <c r="E45" s="28"/>
      <c r="F45" s="17"/>
      <c r="G45" s="17"/>
    </row>
    <row r="46" spans="1:7" s="5" customFormat="1" ht="12.75">
      <c r="A46" s="51" t="s">
        <v>22</v>
      </c>
      <c r="B46" s="36"/>
      <c r="C46" s="37" t="s">
        <v>60</v>
      </c>
      <c r="D46" s="38"/>
      <c r="E46" s="28"/>
      <c r="F46" s="17"/>
      <c r="G46" s="17"/>
    </row>
    <row r="47" spans="1:7" s="5" customFormat="1" ht="12.75" customHeight="1">
      <c r="A47" s="51" t="s">
        <v>24</v>
      </c>
      <c r="B47" s="46"/>
      <c r="C47" s="100" t="s">
        <v>61</v>
      </c>
      <c r="D47" s="101"/>
      <c r="E47" s="28"/>
      <c r="F47" s="17"/>
      <c r="G47" s="17"/>
    </row>
    <row r="48" spans="1:7" s="5" customFormat="1" ht="12.75" customHeight="1">
      <c r="A48" s="40" t="s">
        <v>26</v>
      </c>
      <c r="B48" s="52" t="s">
        <v>62</v>
      </c>
      <c r="C48" s="53"/>
      <c r="D48" s="54"/>
      <c r="E48" s="29"/>
      <c r="F48" s="17"/>
      <c r="G48" s="17"/>
    </row>
    <row r="49" spans="1:7" s="5" customFormat="1" ht="12.75" customHeight="1">
      <c r="A49" s="40" t="s">
        <v>48</v>
      </c>
      <c r="B49" s="48" t="s">
        <v>63</v>
      </c>
      <c r="C49" s="49"/>
      <c r="D49" s="50"/>
      <c r="E49" s="29"/>
      <c r="F49" s="17">
        <f>SUM(F50:F55)</f>
        <v>32204.78</v>
      </c>
      <c r="G49" s="17">
        <v>32372.66</v>
      </c>
    </row>
    <row r="50" spans="1:7" s="5" customFormat="1" ht="12.75" customHeight="1">
      <c r="A50" s="51" t="s">
        <v>64</v>
      </c>
      <c r="B50" s="49"/>
      <c r="C50" s="55" t="s">
        <v>65</v>
      </c>
      <c r="D50" s="56"/>
      <c r="E50" s="29"/>
      <c r="F50" s="17"/>
      <c r="G50" s="17"/>
    </row>
    <row r="51" spans="1:7" s="5" customFormat="1" ht="12.75" customHeight="1">
      <c r="A51" s="57" t="s">
        <v>66</v>
      </c>
      <c r="B51" s="36"/>
      <c r="C51" s="37" t="s">
        <v>67</v>
      </c>
      <c r="D51" s="58"/>
      <c r="E51" s="59"/>
      <c r="F51" s="60"/>
      <c r="G51" s="60"/>
    </row>
    <row r="52" spans="1:7" s="5" customFormat="1" ht="12.75" customHeight="1">
      <c r="A52" s="51" t="s">
        <v>68</v>
      </c>
      <c r="B52" s="36"/>
      <c r="C52" s="37" t="s">
        <v>69</v>
      </c>
      <c r="D52" s="38"/>
      <c r="E52" s="61"/>
      <c r="F52" s="17"/>
      <c r="G52" s="17"/>
    </row>
    <row r="53" spans="1:7" s="5" customFormat="1" ht="12.75" customHeight="1">
      <c r="A53" s="51" t="s">
        <v>70</v>
      </c>
      <c r="B53" s="36"/>
      <c r="C53" s="100" t="s">
        <v>71</v>
      </c>
      <c r="D53" s="101"/>
      <c r="E53" s="61"/>
      <c r="F53" s="17"/>
      <c r="G53" s="17"/>
    </row>
    <row r="54" spans="1:7" s="5" customFormat="1" ht="12.75" customHeight="1">
      <c r="A54" s="51" t="s">
        <v>72</v>
      </c>
      <c r="B54" s="36"/>
      <c r="C54" s="37" t="s">
        <v>73</v>
      </c>
      <c r="D54" s="38"/>
      <c r="E54" s="61"/>
      <c r="F54" s="17"/>
      <c r="G54" s="17">
        <v>167.88</v>
      </c>
    </row>
    <row r="55" spans="1:7" s="5" customFormat="1" ht="12.75" customHeight="1">
      <c r="A55" s="51" t="s">
        <v>74</v>
      </c>
      <c r="B55" s="36"/>
      <c r="C55" s="37" t="s">
        <v>75</v>
      </c>
      <c r="D55" s="38"/>
      <c r="E55" s="29"/>
      <c r="F55" s="17">
        <v>32204.78</v>
      </c>
      <c r="G55" s="17">
        <v>32204.78</v>
      </c>
    </row>
    <row r="56" spans="1:7" s="5" customFormat="1" ht="12.75" customHeight="1">
      <c r="A56" s="40" t="s">
        <v>50</v>
      </c>
      <c r="B56" s="41" t="s">
        <v>76</v>
      </c>
      <c r="C56" s="41"/>
      <c r="D56" s="42"/>
      <c r="E56" s="61"/>
      <c r="F56" s="17"/>
      <c r="G56" s="17"/>
    </row>
    <row r="57" spans="1:7" s="5" customFormat="1" ht="12.75" customHeight="1">
      <c r="A57" s="40" t="s">
        <v>77</v>
      </c>
      <c r="B57" s="41" t="s">
        <v>78</v>
      </c>
      <c r="C57" s="41"/>
      <c r="D57" s="42"/>
      <c r="E57" s="29"/>
      <c r="F57" s="17">
        <v>7212.32</v>
      </c>
      <c r="G57" s="17">
        <v>12421.05</v>
      </c>
    </row>
    <row r="58" spans="1:7" s="5" customFormat="1" ht="12.75" customHeight="1">
      <c r="A58" s="18"/>
      <c r="B58" s="33" t="s">
        <v>79</v>
      </c>
      <c r="C58" s="34"/>
      <c r="D58" s="35"/>
      <c r="E58" s="29"/>
      <c r="F58" s="17">
        <f>F20+F41</f>
        <v>718286.7399999999</v>
      </c>
      <c r="G58" s="17">
        <f>G20+G41</f>
        <v>721875.48</v>
      </c>
    </row>
    <row r="59" spans="1:7" s="5" customFormat="1" ht="12.75" customHeight="1">
      <c r="A59" s="12" t="s">
        <v>80</v>
      </c>
      <c r="B59" s="13" t="s">
        <v>81</v>
      </c>
      <c r="C59" s="13"/>
      <c r="D59" s="62"/>
      <c r="E59" s="29"/>
      <c r="F59" s="17">
        <f>SUM(F60:F63)</f>
        <v>608433.62</v>
      </c>
      <c r="G59" s="17">
        <f>SUM(G61:G63)</f>
        <v>689502.8200000001</v>
      </c>
    </row>
    <row r="60" spans="1:7" s="5" customFormat="1" ht="12.75" customHeight="1">
      <c r="A60" s="18" t="s">
        <v>14</v>
      </c>
      <c r="B60" s="39" t="s">
        <v>82</v>
      </c>
      <c r="C60" s="39"/>
      <c r="D60" s="29"/>
      <c r="E60" s="29"/>
      <c r="F60" s="17">
        <f>64806.95+2685.39</f>
        <v>67492.34</v>
      </c>
      <c r="G60" s="17"/>
    </row>
    <row r="61" spans="1:7" s="5" customFormat="1" ht="12.75" customHeight="1">
      <c r="A61" s="32" t="s">
        <v>26</v>
      </c>
      <c r="B61" s="33" t="s">
        <v>83</v>
      </c>
      <c r="C61" s="34"/>
      <c r="D61" s="35"/>
      <c r="E61" s="63"/>
      <c r="F61" s="64">
        <v>540941.28</v>
      </c>
      <c r="G61" s="64">
        <v>677081.77</v>
      </c>
    </row>
    <row r="62" spans="1:7" s="5" customFormat="1" ht="12.75" customHeight="1">
      <c r="A62" s="18" t="s">
        <v>48</v>
      </c>
      <c r="B62" s="117" t="s">
        <v>84</v>
      </c>
      <c r="C62" s="118"/>
      <c r="D62" s="119"/>
      <c r="E62" s="29"/>
      <c r="F62" s="17"/>
      <c r="G62" s="17">
        <v>5172.24</v>
      </c>
    </row>
    <row r="63" spans="1:7" s="5" customFormat="1" ht="12.75" customHeight="1">
      <c r="A63" s="18" t="s">
        <v>85</v>
      </c>
      <c r="B63" s="39" t="s">
        <v>86</v>
      </c>
      <c r="C63" s="23"/>
      <c r="D63" s="16"/>
      <c r="E63" s="29"/>
      <c r="F63" s="17"/>
      <c r="G63" s="17">
        <v>7248.81</v>
      </c>
    </row>
    <row r="64" spans="1:7" s="5" customFormat="1" ht="12.75" customHeight="1">
      <c r="A64" s="12" t="s">
        <v>87</v>
      </c>
      <c r="B64" s="13" t="s">
        <v>88</v>
      </c>
      <c r="C64" s="14"/>
      <c r="D64" s="15"/>
      <c r="E64" s="29"/>
      <c r="F64" s="17">
        <f>F65+F69</f>
        <v>109853.12</v>
      </c>
      <c r="G64" s="17">
        <f>G65+G69</f>
        <v>32372.66</v>
      </c>
    </row>
    <row r="65" spans="1:7" s="5" customFormat="1" ht="12.75" customHeight="1">
      <c r="A65" s="18" t="s">
        <v>14</v>
      </c>
      <c r="B65" s="19" t="s">
        <v>89</v>
      </c>
      <c r="C65" s="65"/>
      <c r="D65" s="66"/>
      <c r="E65" s="29"/>
      <c r="F65" s="17"/>
      <c r="G65" s="17"/>
    </row>
    <row r="66" spans="1:7" s="5" customFormat="1" ht="12.75">
      <c r="A66" s="22" t="s">
        <v>16</v>
      </c>
      <c r="B66" s="67"/>
      <c r="C66" s="24" t="s">
        <v>90</v>
      </c>
      <c r="D66" s="68"/>
      <c r="E66" s="61"/>
      <c r="F66" s="17"/>
      <c r="G66" s="17"/>
    </row>
    <row r="67" spans="1:7" s="5" customFormat="1" ht="12.75" customHeight="1">
      <c r="A67" s="22" t="s">
        <v>18</v>
      </c>
      <c r="B67" s="23"/>
      <c r="C67" s="24" t="s">
        <v>91</v>
      </c>
      <c r="D67" s="27"/>
      <c r="E67" s="29"/>
      <c r="F67" s="17"/>
      <c r="G67" s="17"/>
    </row>
    <row r="68" spans="1:7" s="5" customFormat="1" ht="12.75" customHeight="1">
      <c r="A68" s="22" t="s">
        <v>92</v>
      </c>
      <c r="B68" s="23"/>
      <c r="C68" s="24" t="s">
        <v>93</v>
      </c>
      <c r="D68" s="27"/>
      <c r="E68" s="69"/>
      <c r="F68" s="17"/>
      <c r="G68" s="17"/>
    </row>
    <row r="69" spans="1:7" s="73" customFormat="1" ht="12.75" customHeight="1">
      <c r="A69" s="40" t="s">
        <v>26</v>
      </c>
      <c r="B69" s="70" t="s">
        <v>94</v>
      </c>
      <c r="C69" s="71"/>
      <c r="D69" s="72"/>
      <c r="E69" s="42"/>
      <c r="F69" s="44">
        <v>109853.12</v>
      </c>
      <c r="G69" s="44">
        <v>32372.66</v>
      </c>
    </row>
    <row r="70" spans="1:7" s="5" customFormat="1" ht="12.75" customHeight="1">
      <c r="A70" s="22" t="s">
        <v>28</v>
      </c>
      <c r="B70" s="23"/>
      <c r="C70" s="24" t="s">
        <v>95</v>
      </c>
      <c r="D70" s="25"/>
      <c r="E70" s="29"/>
      <c r="F70" s="17"/>
      <c r="G70" s="17"/>
    </row>
    <row r="71" spans="1:7" s="5" customFormat="1" ht="12.75" customHeight="1">
      <c r="A71" s="22" t="s">
        <v>30</v>
      </c>
      <c r="B71" s="67"/>
      <c r="C71" s="24" t="s">
        <v>96</v>
      </c>
      <c r="D71" s="68"/>
      <c r="E71" s="61"/>
      <c r="F71" s="17"/>
      <c r="G71" s="17"/>
    </row>
    <row r="72" spans="1:7" s="5" customFormat="1" ht="12.75">
      <c r="A72" s="22" t="s">
        <v>32</v>
      </c>
      <c r="B72" s="67"/>
      <c r="C72" s="24" t="s">
        <v>97</v>
      </c>
      <c r="D72" s="68"/>
      <c r="E72" s="61"/>
      <c r="F72" s="17"/>
      <c r="G72" s="17"/>
    </row>
    <row r="73" spans="1:7" s="5" customFormat="1" ht="12.75">
      <c r="A73" s="74" t="s">
        <v>34</v>
      </c>
      <c r="B73" s="49"/>
      <c r="C73" s="75" t="s">
        <v>98</v>
      </c>
      <c r="D73" s="56"/>
      <c r="E73" s="61"/>
      <c r="F73" s="17"/>
      <c r="G73" s="17"/>
    </row>
    <row r="74" spans="1:7" s="5" customFormat="1" ht="12.75">
      <c r="A74" s="18" t="s">
        <v>36</v>
      </c>
      <c r="B74" s="31"/>
      <c r="C74" s="31" t="s">
        <v>99</v>
      </c>
      <c r="D74" s="25"/>
      <c r="E74" s="76"/>
      <c r="F74" s="17"/>
      <c r="G74" s="17"/>
    </row>
    <row r="75" spans="1:7" s="5" customFormat="1" ht="12.75" customHeight="1">
      <c r="A75" s="77" t="s">
        <v>38</v>
      </c>
      <c r="B75" s="71"/>
      <c r="C75" s="78" t="s">
        <v>100</v>
      </c>
      <c r="D75" s="79"/>
      <c r="E75" s="29"/>
      <c r="F75" s="17">
        <f>SUM(F76:F77)</f>
        <v>0</v>
      </c>
      <c r="G75" s="17"/>
    </row>
    <row r="76" spans="1:7" s="5" customFormat="1" ht="12.75" customHeight="1">
      <c r="A76" s="51" t="s">
        <v>101</v>
      </c>
      <c r="B76" s="36"/>
      <c r="C76" s="58"/>
      <c r="D76" s="38" t="s">
        <v>102</v>
      </c>
      <c r="E76" s="61"/>
      <c r="F76" s="17"/>
      <c r="G76" s="17"/>
    </row>
    <row r="77" spans="1:7" s="5" customFormat="1" ht="12.75" customHeight="1">
      <c r="A77" s="51" t="s">
        <v>103</v>
      </c>
      <c r="B77" s="36"/>
      <c r="C77" s="58"/>
      <c r="D77" s="38" t="s">
        <v>104</v>
      </c>
      <c r="E77" s="28"/>
      <c r="F77" s="17"/>
      <c r="G77" s="17"/>
    </row>
    <row r="78" spans="1:7" s="5" customFormat="1" ht="12.75" customHeight="1">
      <c r="A78" s="51" t="s">
        <v>40</v>
      </c>
      <c r="B78" s="53"/>
      <c r="C78" s="80" t="s">
        <v>105</v>
      </c>
      <c r="D78" s="81"/>
      <c r="E78" s="28"/>
      <c r="F78" s="17"/>
      <c r="G78" s="17"/>
    </row>
    <row r="79" spans="1:7" s="5" customFormat="1" ht="12.75" customHeight="1">
      <c r="A79" s="51" t="s">
        <v>42</v>
      </c>
      <c r="B79" s="82"/>
      <c r="C79" s="37" t="s">
        <v>106</v>
      </c>
      <c r="D79" s="83"/>
      <c r="E79" s="61"/>
      <c r="F79" s="17"/>
      <c r="G79" s="17"/>
    </row>
    <row r="80" spans="1:7" s="5" customFormat="1" ht="12.75" customHeight="1">
      <c r="A80" s="51" t="s">
        <v>44</v>
      </c>
      <c r="B80" s="23"/>
      <c r="C80" s="24" t="s">
        <v>107</v>
      </c>
      <c r="D80" s="27"/>
      <c r="E80" s="61"/>
      <c r="F80" s="17">
        <v>24931.61</v>
      </c>
      <c r="G80" s="17">
        <v>5549.15</v>
      </c>
    </row>
    <row r="81" spans="1:7" s="5" customFormat="1" ht="12.75" customHeight="1">
      <c r="A81" s="51" t="s">
        <v>46</v>
      </c>
      <c r="B81" s="23"/>
      <c r="C81" s="24" t="s">
        <v>108</v>
      </c>
      <c r="D81" s="27"/>
      <c r="E81" s="61"/>
      <c r="F81" s="17">
        <v>58265.88</v>
      </c>
      <c r="G81" s="17"/>
    </row>
    <row r="82" spans="1:7" s="5" customFormat="1" ht="12.75" customHeight="1">
      <c r="A82" s="22" t="s">
        <v>109</v>
      </c>
      <c r="B82" s="36"/>
      <c r="C82" s="37" t="s">
        <v>110</v>
      </c>
      <c r="D82" s="38"/>
      <c r="E82" s="61"/>
      <c r="F82" s="17">
        <v>26655.63</v>
      </c>
      <c r="G82" s="17">
        <v>26655.63</v>
      </c>
    </row>
    <row r="83" spans="1:7" s="5" customFormat="1" ht="12.75" customHeight="1">
      <c r="A83" s="22" t="s">
        <v>111</v>
      </c>
      <c r="B83" s="23"/>
      <c r="C83" s="24" t="s">
        <v>112</v>
      </c>
      <c r="D83" s="27"/>
      <c r="E83" s="69"/>
      <c r="F83" s="17"/>
      <c r="G83" s="17"/>
    </row>
    <row r="84" spans="1:7" s="5" customFormat="1" ht="12.75" customHeight="1">
      <c r="A84" s="12" t="s">
        <v>113</v>
      </c>
      <c r="B84" s="84" t="s">
        <v>114</v>
      </c>
      <c r="C84" s="85"/>
      <c r="D84" s="86"/>
      <c r="E84" s="69"/>
      <c r="F84" s="17"/>
      <c r="G84" s="17">
        <v>0</v>
      </c>
    </row>
    <row r="85" spans="1:7" s="5" customFormat="1" ht="12.75" customHeight="1">
      <c r="A85" s="18" t="s">
        <v>14</v>
      </c>
      <c r="B85" s="39" t="s">
        <v>115</v>
      </c>
      <c r="C85" s="23"/>
      <c r="D85" s="16"/>
      <c r="E85" s="69"/>
      <c r="F85" s="17"/>
      <c r="G85" s="17"/>
    </row>
    <row r="86" spans="1:7" s="5" customFormat="1" ht="12.75" customHeight="1">
      <c r="A86" s="18" t="s">
        <v>26</v>
      </c>
      <c r="B86" s="19" t="s">
        <v>116</v>
      </c>
      <c r="C86" s="65"/>
      <c r="D86" s="66"/>
      <c r="E86" s="29"/>
      <c r="F86" s="17"/>
      <c r="G86" s="17"/>
    </row>
    <row r="87" spans="1:7" s="5" customFormat="1" ht="12.75" customHeight="1">
      <c r="A87" s="22" t="s">
        <v>28</v>
      </c>
      <c r="B87" s="23"/>
      <c r="C87" s="24" t="s">
        <v>117</v>
      </c>
      <c r="D87" s="27"/>
      <c r="E87" s="29"/>
      <c r="F87" s="17"/>
      <c r="G87" s="17"/>
    </row>
    <row r="88" spans="1:7" s="5" customFormat="1" ht="12.75" customHeight="1">
      <c r="A88" s="22" t="s">
        <v>30</v>
      </c>
      <c r="B88" s="23"/>
      <c r="C88" s="24" t="s">
        <v>118</v>
      </c>
      <c r="D88" s="27"/>
      <c r="E88" s="29"/>
      <c r="F88" s="17"/>
      <c r="G88" s="17"/>
    </row>
    <row r="89" spans="1:7" s="5" customFormat="1" ht="12.75" customHeight="1">
      <c r="A89" s="40" t="s">
        <v>48</v>
      </c>
      <c r="B89" s="58" t="s">
        <v>119</v>
      </c>
      <c r="C89" s="58"/>
      <c r="D89" s="87"/>
      <c r="E89" s="29"/>
      <c r="F89" s="17"/>
      <c r="G89" s="17"/>
    </row>
    <row r="90" spans="1:7" s="5" customFormat="1" ht="12.75" customHeight="1">
      <c r="A90" s="32" t="s">
        <v>50</v>
      </c>
      <c r="B90" s="33" t="s">
        <v>120</v>
      </c>
      <c r="C90" s="34"/>
      <c r="D90" s="35"/>
      <c r="E90" s="29"/>
      <c r="F90" s="17"/>
      <c r="G90" s="17"/>
    </row>
    <row r="91" spans="1:7" s="5" customFormat="1" ht="12.75" customHeight="1">
      <c r="A91" s="22" t="s">
        <v>121</v>
      </c>
      <c r="B91" s="14"/>
      <c r="C91" s="24" t="s">
        <v>122</v>
      </c>
      <c r="D91" s="88"/>
      <c r="E91" s="28"/>
      <c r="F91" s="17"/>
      <c r="G91" s="17">
        <v>3957</v>
      </c>
    </row>
    <row r="92" spans="1:7" s="5" customFormat="1" ht="12.75" customHeight="1">
      <c r="A92" s="22" t="s">
        <v>123</v>
      </c>
      <c r="B92" s="14"/>
      <c r="C92" s="24" t="s">
        <v>124</v>
      </c>
      <c r="D92" s="88"/>
      <c r="E92" s="28"/>
      <c r="F92" s="17"/>
      <c r="G92" s="17">
        <v>3848</v>
      </c>
    </row>
    <row r="93" spans="1:7" s="5" customFormat="1" ht="12.75" customHeight="1">
      <c r="A93" s="12" t="s">
        <v>125</v>
      </c>
      <c r="B93" s="84" t="s">
        <v>126</v>
      </c>
      <c r="C93" s="86"/>
      <c r="D93" s="86"/>
      <c r="E93" s="28"/>
      <c r="F93" s="17"/>
      <c r="G93" s="17">
        <v>109</v>
      </c>
    </row>
    <row r="94" spans="1:7" s="5" customFormat="1" ht="25.5" customHeight="1">
      <c r="A94" s="12"/>
      <c r="B94" s="120" t="s">
        <v>127</v>
      </c>
      <c r="C94" s="121"/>
      <c r="D94" s="101"/>
      <c r="E94" s="29"/>
      <c r="F94" s="17">
        <f>F59+F69</f>
        <v>718286.74</v>
      </c>
      <c r="G94" s="17">
        <f>G59+G69+G84</f>
        <v>721875.4800000001</v>
      </c>
    </row>
    <row r="95" spans="1:7" s="5" customFormat="1" ht="12.75">
      <c r="A95" s="89"/>
      <c r="B95" s="90"/>
      <c r="C95" s="90"/>
      <c r="D95" s="90"/>
      <c r="E95" s="90"/>
      <c r="F95" s="2"/>
      <c r="G95" s="2"/>
    </row>
    <row r="96" spans="1:7" s="5" customFormat="1" ht="12.75" customHeight="1">
      <c r="A96" s="111" t="s">
        <v>128</v>
      </c>
      <c r="B96" s="111"/>
      <c r="C96" s="111"/>
      <c r="D96" s="111"/>
      <c r="E96" s="93"/>
      <c r="F96" s="111" t="s">
        <v>133</v>
      </c>
      <c r="G96" s="111"/>
    </row>
    <row r="97" spans="1:7" s="5" customFormat="1" ht="12.75">
      <c r="A97" s="95" t="s">
        <v>129</v>
      </c>
      <c r="B97" s="95"/>
      <c r="C97" s="95"/>
      <c r="D97" s="95"/>
      <c r="E97" s="95"/>
      <c r="F97" s="95" t="s">
        <v>130</v>
      </c>
      <c r="G97" s="95"/>
    </row>
    <row r="98" spans="1:7" s="5" customFormat="1" ht="15" customHeight="1">
      <c r="A98" s="94" t="s">
        <v>135</v>
      </c>
      <c r="B98" s="94"/>
      <c r="C98" s="94"/>
      <c r="D98" s="91"/>
      <c r="E98" s="92"/>
      <c r="F98" s="95" t="s">
        <v>136</v>
      </c>
      <c r="G98" s="95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4">
    <mergeCell ref="A10:G11"/>
    <mergeCell ref="B62:D62"/>
    <mergeCell ref="B94:D94"/>
    <mergeCell ref="A14:G14"/>
    <mergeCell ref="A16:G16"/>
    <mergeCell ref="A17:G17"/>
    <mergeCell ref="E2:G2"/>
    <mergeCell ref="E3:G3"/>
    <mergeCell ref="A5:G6"/>
    <mergeCell ref="A7:G7"/>
    <mergeCell ref="A8:G8"/>
    <mergeCell ref="A96:D96"/>
    <mergeCell ref="F96:G96"/>
    <mergeCell ref="A12:E12"/>
    <mergeCell ref="A13:G13"/>
    <mergeCell ref="A9:G9"/>
    <mergeCell ref="A98:C98"/>
    <mergeCell ref="F98:G98"/>
    <mergeCell ref="A97:E97"/>
    <mergeCell ref="F97:G97"/>
    <mergeCell ref="D18:G18"/>
    <mergeCell ref="B19:D19"/>
    <mergeCell ref="C47:D47"/>
    <mergeCell ref="C53:D53"/>
  </mergeCells>
  <printOptions/>
  <pageMargins left="0.7" right="0.7" top="0" bottom="0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2012-06-04T10:46:00Z</cp:lastPrinted>
  <dcterms:created xsi:type="dcterms:W3CDTF">2006-11-28T10:25:48Z</dcterms:created>
  <dcterms:modified xsi:type="dcterms:W3CDTF">2017-11-27T10:40:13Z</dcterms:modified>
  <cp:category/>
  <cp:version/>
  <cp:contentType/>
  <cp:contentStatus/>
</cp:coreProperties>
</file>